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tsushi Saikan\Desktop\たつみや\01‗営業\06‗新規取引\"/>
    </mc:Choice>
  </mc:AlternateContent>
  <workbookProtection workbookAlgorithmName="SHA-512" workbookHashValue="5Q+tZ0n+rpHDwg30OUCMB418J4jmlKir57BSg84nWo7JVHZfjHrwFo5S6p6NfUBgN9hT84JwK4sWDMt6zggvVw==" workbookSaltValue="m6KCZ1hLy0ZpFqNr8ndXHw==" workbookSpinCount="100000" lockStructure="1"/>
  <bookViews>
    <workbookView xWindow="0" yWindow="0" windowWidth="23040" windowHeight="10668" activeTab="1"/>
  </bookViews>
  <sheets>
    <sheet name="入力例" sheetId="12" r:id="rId1"/>
    <sheet name="注文書シート1" sheetId="1" r:id="rId2"/>
    <sheet name="注文書シート2" sheetId="9" r:id="rId3"/>
    <sheet name="注文書シート3" sheetId="11" r:id="rId4"/>
    <sheet name="商品リスト2023.12.22" sheetId="3" state="hidden" r:id="rId5"/>
  </sheets>
  <definedNames>
    <definedName name="_xlnm._FilterDatabase" localSheetId="4" hidden="1">商品リスト2023.12.22!$A$1:$F$1100</definedName>
    <definedName name="_xlnm.Print_Area" localSheetId="1">注文書シート1!$A$1:$M$51</definedName>
    <definedName name="_xlnm.Print_Area" localSheetId="2">注文書シート2!$A$1:$M$51</definedName>
    <definedName name="_xlnm.Print_Area" localSheetId="3">注文書シート3!$A$1:$M$51</definedName>
    <definedName name="_xlnm.Print_Area" localSheetId="0">入力例!$A$1:$M$51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12" l="1"/>
  <c r="K35" i="12"/>
  <c r="I35" i="12" s="1"/>
  <c r="H35" i="12"/>
  <c r="G35" i="12"/>
  <c r="D35" i="12"/>
  <c r="F35" i="12" s="1"/>
  <c r="L34" i="12"/>
  <c r="K34" i="12"/>
  <c r="I34" i="12" s="1"/>
  <c r="J34" i="12" s="1"/>
  <c r="H34" i="12"/>
  <c r="G34" i="12"/>
  <c r="D34" i="12"/>
  <c r="F34" i="12" s="1"/>
  <c r="L33" i="12"/>
  <c r="K33" i="12"/>
  <c r="I33" i="12" s="1"/>
  <c r="J33" i="12" s="1"/>
  <c r="H33" i="12"/>
  <c r="G33" i="12"/>
  <c r="D33" i="12"/>
  <c r="F33" i="12" s="1"/>
  <c r="L32" i="12"/>
  <c r="K32" i="12"/>
  <c r="I32" i="12" s="1"/>
  <c r="H32" i="12"/>
  <c r="G32" i="12"/>
  <c r="D32" i="12"/>
  <c r="F32" i="12" s="1"/>
  <c r="L31" i="12"/>
  <c r="K31" i="12"/>
  <c r="I31" i="12" s="1"/>
  <c r="J31" i="12" s="1"/>
  <c r="H31" i="12"/>
  <c r="G31" i="12"/>
  <c r="D31" i="12"/>
  <c r="F31" i="12" s="1"/>
  <c r="L30" i="12"/>
  <c r="K30" i="12"/>
  <c r="I30" i="12" s="1"/>
  <c r="H30" i="12"/>
  <c r="G30" i="12"/>
  <c r="D30" i="12"/>
  <c r="F30" i="12" s="1"/>
  <c r="L29" i="12"/>
  <c r="K29" i="12"/>
  <c r="I29" i="12" s="1"/>
  <c r="J29" i="12" s="1"/>
  <c r="H29" i="12"/>
  <c r="G29" i="12"/>
  <c r="D29" i="12"/>
  <c r="F29" i="12" s="1"/>
  <c r="L28" i="12"/>
  <c r="K28" i="12"/>
  <c r="I28" i="12" s="1"/>
  <c r="J28" i="12" s="1"/>
  <c r="H28" i="12"/>
  <c r="G28" i="12"/>
  <c r="D28" i="12"/>
  <c r="F28" i="12" s="1"/>
  <c r="L27" i="12"/>
  <c r="K27" i="12"/>
  <c r="I27" i="12" s="1"/>
  <c r="H27" i="12"/>
  <c r="G27" i="12"/>
  <c r="D27" i="12"/>
  <c r="F27" i="12" s="1"/>
  <c r="L26" i="12"/>
  <c r="K26" i="12"/>
  <c r="I26" i="12" s="1"/>
  <c r="J26" i="12" s="1"/>
  <c r="H26" i="12"/>
  <c r="G26" i="12"/>
  <c r="D26" i="12"/>
  <c r="F26" i="12" s="1"/>
  <c r="L25" i="12"/>
  <c r="K25" i="12"/>
  <c r="I25" i="12" s="1"/>
  <c r="J25" i="12" s="1"/>
  <c r="H25" i="12"/>
  <c r="G25" i="12"/>
  <c r="D25" i="12"/>
  <c r="F25" i="12" s="1"/>
  <c r="L24" i="12"/>
  <c r="K24" i="12"/>
  <c r="I24" i="12" s="1"/>
  <c r="H24" i="12"/>
  <c r="G24" i="12"/>
  <c r="D24" i="12"/>
  <c r="F24" i="12" s="1"/>
  <c r="L23" i="12"/>
  <c r="K23" i="12"/>
  <c r="I23" i="12" s="1"/>
  <c r="J23" i="12" s="1"/>
  <c r="H23" i="12"/>
  <c r="G23" i="12"/>
  <c r="D23" i="12"/>
  <c r="F23" i="12" s="1"/>
  <c r="L22" i="12"/>
  <c r="K22" i="12"/>
  <c r="I22" i="12" s="1"/>
  <c r="H22" i="12"/>
  <c r="G22" i="12"/>
  <c r="D22" i="12"/>
  <c r="F22" i="12" s="1"/>
  <c r="L21" i="12"/>
  <c r="K21" i="12"/>
  <c r="I21" i="12" s="1"/>
  <c r="H21" i="12"/>
  <c r="G21" i="12"/>
  <c r="D21" i="12"/>
  <c r="F21" i="12" s="1"/>
  <c r="L20" i="12"/>
  <c r="K20" i="12"/>
  <c r="I20" i="12" s="1"/>
  <c r="H20" i="12"/>
  <c r="G20" i="12"/>
  <c r="D20" i="12"/>
  <c r="F20" i="12" s="1"/>
  <c r="L19" i="12"/>
  <c r="K19" i="12"/>
  <c r="I19" i="12" s="1"/>
  <c r="H19" i="12"/>
  <c r="G19" i="12"/>
  <c r="D19" i="12"/>
  <c r="F19" i="12" s="1"/>
  <c r="L18" i="12"/>
  <c r="K18" i="12"/>
  <c r="I18" i="12" s="1"/>
  <c r="J18" i="12" s="1"/>
  <c r="H18" i="12"/>
  <c r="G18" i="12"/>
  <c r="D18" i="12"/>
  <c r="F18" i="12" s="1"/>
  <c r="L17" i="12"/>
  <c r="K17" i="12"/>
  <c r="I17" i="12" s="1"/>
  <c r="J17" i="12" s="1"/>
  <c r="H17" i="12"/>
  <c r="G17" i="12"/>
  <c r="D17" i="12"/>
  <c r="F17" i="12" s="1"/>
  <c r="L16" i="12"/>
  <c r="K16" i="12"/>
  <c r="I16" i="12" s="1"/>
  <c r="H16" i="12"/>
  <c r="G16" i="12"/>
  <c r="D16" i="12"/>
  <c r="F16" i="12" s="1"/>
  <c r="L15" i="12"/>
  <c r="K15" i="12"/>
  <c r="I15" i="12" s="1"/>
  <c r="J15" i="12" s="1"/>
  <c r="H15" i="12"/>
  <c r="G15" i="12"/>
  <c r="D15" i="12"/>
  <c r="F15" i="12" s="1"/>
  <c r="L14" i="12"/>
  <c r="K14" i="12"/>
  <c r="I14" i="12" s="1"/>
  <c r="H14" i="12"/>
  <c r="G14" i="12"/>
  <c r="D14" i="12"/>
  <c r="F14" i="12" s="1"/>
  <c r="L13" i="12"/>
  <c r="K13" i="12"/>
  <c r="I13" i="12" s="1"/>
  <c r="J13" i="12" s="1"/>
  <c r="H13" i="12"/>
  <c r="G13" i="12"/>
  <c r="D13" i="12"/>
  <c r="F13" i="12" s="1"/>
  <c r="L12" i="12"/>
  <c r="K12" i="12"/>
  <c r="I12" i="12" s="1"/>
  <c r="J12" i="12" s="1"/>
  <c r="H12" i="12"/>
  <c r="G12" i="12"/>
  <c r="D12" i="12"/>
  <c r="F12" i="12" s="1"/>
  <c r="L11" i="12"/>
  <c r="K11" i="12"/>
  <c r="I11" i="12" s="1"/>
  <c r="H11" i="12"/>
  <c r="G11" i="12"/>
  <c r="D11" i="12"/>
  <c r="F11" i="12" s="1"/>
  <c r="K1" i="12"/>
  <c r="L35" i="11"/>
  <c r="K35" i="11"/>
  <c r="I35" i="11" s="1"/>
  <c r="J35" i="11" s="1"/>
  <c r="H35" i="11"/>
  <c r="G35" i="11"/>
  <c r="D35" i="11"/>
  <c r="F35" i="11" s="1"/>
  <c r="L34" i="11"/>
  <c r="K34" i="11"/>
  <c r="I34" i="11" s="1"/>
  <c r="H34" i="11"/>
  <c r="G34" i="11"/>
  <c r="D34" i="11"/>
  <c r="F34" i="11" s="1"/>
  <c r="L33" i="11"/>
  <c r="K33" i="11"/>
  <c r="I33" i="11" s="1"/>
  <c r="H33" i="11"/>
  <c r="G33" i="11"/>
  <c r="D33" i="11"/>
  <c r="F33" i="11" s="1"/>
  <c r="L32" i="11"/>
  <c r="K32" i="11"/>
  <c r="I32" i="11" s="1"/>
  <c r="H32" i="11"/>
  <c r="G32" i="11"/>
  <c r="D32" i="11"/>
  <c r="F32" i="11" s="1"/>
  <c r="L31" i="11"/>
  <c r="K31" i="11"/>
  <c r="I31" i="11" s="1"/>
  <c r="H31" i="11"/>
  <c r="G31" i="11"/>
  <c r="D31" i="11"/>
  <c r="F31" i="11" s="1"/>
  <c r="L30" i="11"/>
  <c r="K30" i="11"/>
  <c r="I30" i="11" s="1"/>
  <c r="H30" i="11"/>
  <c r="G30" i="11"/>
  <c r="D30" i="11"/>
  <c r="F30" i="11" s="1"/>
  <c r="L29" i="11"/>
  <c r="K29" i="11"/>
  <c r="I29" i="11" s="1"/>
  <c r="J29" i="11" s="1"/>
  <c r="H29" i="11"/>
  <c r="G29" i="11"/>
  <c r="D29" i="11"/>
  <c r="F29" i="11" s="1"/>
  <c r="L28" i="11"/>
  <c r="K28" i="11"/>
  <c r="I28" i="11" s="1"/>
  <c r="H28" i="11"/>
  <c r="G28" i="11"/>
  <c r="D28" i="11"/>
  <c r="F28" i="11" s="1"/>
  <c r="L27" i="11"/>
  <c r="K27" i="11"/>
  <c r="I27" i="11" s="1"/>
  <c r="J27" i="11" s="1"/>
  <c r="H27" i="11"/>
  <c r="G27" i="11"/>
  <c r="D27" i="11"/>
  <c r="F27" i="11" s="1"/>
  <c r="L26" i="11"/>
  <c r="K26" i="11"/>
  <c r="I26" i="11" s="1"/>
  <c r="J26" i="11" s="1"/>
  <c r="H26" i="11"/>
  <c r="G26" i="11"/>
  <c r="D26" i="11"/>
  <c r="F26" i="11" s="1"/>
  <c r="L25" i="11"/>
  <c r="K25" i="11"/>
  <c r="I25" i="11" s="1"/>
  <c r="J25" i="11" s="1"/>
  <c r="H25" i="11"/>
  <c r="G25" i="11"/>
  <c r="D25" i="11"/>
  <c r="F25" i="11" s="1"/>
  <c r="L24" i="11"/>
  <c r="K24" i="11"/>
  <c r="I24" i="11" s="1"/>
  <c r="J24" i="11" s="1"/>
  <c r="H24" i="11"/>
  <c r="G24" i="11"/>
  <c r="D24" i="11"/>
  <c r="F24" i="11" s="1"/>
  <c r="L23" i="11"/>
  <c r="K23" i="11"/>
  <c r="I23" i="11" s="1"/>
  <c r="J23" i="11" s="1"/>
  <c r="H23" i="11"/>
  <c r="G23" i="11"/>
  <c r="D23" i="11"/>
  <c r="F23" i="11" s="1"/>
  <c r="L22" i="11"/>
  <c r="K22" i="11"/>
  <c r="I22" i="11" s="1"/>
  <c r="J22" i="11" s="1"/>
  <c r="H22" i="11"/>
  <c r="G22" i="11"/>
  <c r="D22" i="11"/>
  <c r="F22" i="11" s="1"/>
  <c r="L21" i="11"/>
  <c r="K21" i="11"/>
  <c r="I21" i="11" s="1"/>
  <c r="J21" i="11" s="1"/>
  <c r="H21" i="11"/>
  <c r="G21" i="11"/>
  <c r="D21" i="11"/>
  <c r="F21" i="11" s="1"/>
  <c r="L20" i="11"/>
  <c r="K20" i="11"/>
  <c r="I20" i="11" s="1"/>
  <c r="H20" i="11"/>
  <c r="G20" i="11"/>
  <c r="D20" i="11"/>
  <c r="F20" i="11" s="1"/>
  <c r="L19" i="11"/>
  <c r="K19" i="11"/>
  <c r="I19" i="11" s="1"/>
  <c r="J19" i="11" s="1"/>
  <c r="H19" i="11"/>
  <c r="G19" i="11"/>
  <c r="D19" i="11"/>
  <c r="F19" i="11" s="1"/>
  <c r="L18" i="11"/>
  <c r="K18" i="11"/>
  <c r="I18" i="11" s="1"/>
  <c r="H18" i="11"/>
  <c r="G18" i="11"/>
  <c r="D18" i="11"/>
  <c r="F18" i="11" s="1"/>
  <c r="L17" i="11"/>
  <c r="K17" i="11"/>
  <c r="I17" i="11" s="1"/>
  <c r="H17" i="11"/>
  <c r="G17" i="11"/>
  <c r="D17" i="11"/>
  <c r="F17" i="11" s="1"/>
  <c r="L16" i="11"/>
  <c r="K16" i="11"/>
  <c r="I16" i="11" s="1"/>
  <c r="H16" i="11"/>
  <c r="G16" i="11"/>
  <c r="D16" i="11"/>
  <c r="F16" i="11" s="1"/>
  <c r="L15" i="11"/>
  <c r="K15" i="11"/>
  <c r="I15" i="11" s="1"/>
  <c r="H15" i="11"/>
  <c r="G15" i="11"/>
  <c r="D15" i="11"/>
  <c r="F15" i="11" s="1"/>
  <c r="L14" i="11"/>
  <c r="K14" i="11"/>
  <c r="I14" i="11" s="1"/>
  <c r="H14" i="11"/>
  <c r="G14" i="11"/>
  <c r="D14" i="11"/>
  <c r="F14" i="11" s="1"/>
  <c r="L13" i="11"/>
  <c r="K13" i="11"/>
  <c r="I13" i="11" s="1"/>
  <c r="J13" i="11" s="1"/>
  <c r="H13" i="11"/>
  <c r="G13" i="11"/>
  <c r="D13" i="11"/>
  <c r="F13" i="11" s="1"/>
  <c r="L12" i="11"/>
  <c r="K12" i="11"/>
  <c r="I12" i="11" s="1"/>
  <c r="H12" i="11"/>
  <c r="G12" i="11"/>
  <c r="D12" i="11"/>
  <c r="F12" i="11" s="1"/>
  <c r="L11" i="11"/>
  <c r="K11" i="11"/>
  <c r="I11" i="11" s="1"/>
  <c r="J11" i="11" s="1"/>
  <c r="H11" i="11"/>
  <c r="G11" i="11"/>
  <c r="D11" i="11"/>
  <c r="F11" i="11" s="1"/>
  <c r="K1" i="11"/>
  <c r="L35" i="9"/>
  <c r="K35" i="9"/>
  <c r="I35" i="9" s="1"/>
  <c r="J35" i="9" s="1"/>
  <c r="H35" i="9"/>
  <c r="G35" i="9"/>
  <c r="D35" i="9"/>
  <c r="F35" i="9" s="1"/>
  <c r="L34" i="9"/>
  <c r="K34" i="9"/>
  <c r="I34" i="9" s="1"/>
  <c r="J34" i="9" s="1"/>
  <c r="H34" i="9"/>
  <c r="G34" i="9"/>
  <c r="D34" i="9"/>
  <c r="F34" i="9" s="1"/>
  <c r="L33" i="9"/>
  <c r="K33" i="9"/>
  <c r="I33" i="9" s="1"/>
  <c r="H33" i="9"/>
  <c r="G33" i="9"/>
  <c r="D33" i="9"/>
  <c r="F33" i="9" s="1"/>
  <c r="L32" i="9"/>
  <c r="K32" i="9"/>
  <c r="I32" i="9" s="1"/>
  <c r="J32" i="9" s="1"/>
  <c r="H32" i="9"/>
  <c r="G32" i="9"/>
  <c r="D32" i="9"/>
  <c r="F32" i="9" s="1"/>
  <c r="L31" i="9"/>
  <c r="K31" i="9"/>
  <c r="I31" i="9" s="1"/>
  <c r="J31" i="9" s="1"/>
  <c r="H31" i="9"/>
  <c r="G31" i="9"/>
  <c r="D31" i="9"/>
  <c r="F31" i="9" s="1"/>
  <c r="L30" i="9"/>
  <c r="K30" i="9"/>
  <c r="I30" i="9" s="1"/>
  <c r="H30" i="9"/>
  <c r="G30" i="9"/>
  <c r="D30" i="9"/>
  <c r="F30" i="9" s="1"/>
  <c r="L29" i="9"/>
  <c r="K29" i="9"/>
  <c r="I29" i="9" s="1"/>
  <c r="J29" i="9" s="1"/>
  <c r="H29" i="9"/>
  <c r="G29" i="9"/>
  <c r="D29" i="9"/>
  <c r="F29" i="9" s="1"/>
  <c r="L28" i="9"/>
  <c r="K28" i="9"/>
  <c r="I28" i="9" s="1"/>
  <c r="J28" i="9" s="1"/>
  <c r="H28" i="9"/>
  <c r="G28" i="9"/>
  <c r="D28" i="9"/>
  <c r="F28" i="9" s="1"/>
  <c r="L27" i="9"/>
  <c r="K27" i="9"/>
  <c r="I27" i="9" s="1"/>
  <c r="J27" i="9" s="1"/>
  <c r="H27" i="9"/>
  <c r="G27" i="9"/>
  <c r="D27" i="9"/>
  <c r="F27" i="9" s="1"/>
  <c r="L26" i="9"/>
  <c r="K26" i="9"/>
  <c r="I26" i="9" s="1"/>
  <c r="J26" i="9" s="1"/>
  <c r="H26" i="9"/>
  <c r="G26" i="9"/>
  <c r="D26" i="9"/>
  <c r="F26" i="9" s="1"/>
  <c r="L25" i="9"/>
  <c r="K25" i="9"/>
  <c r="I25" i="9" s="1"/>
  <c r="H25" i="9"/>
  <c r="G25" i="9"/>
  <c r="D25" i="9"/>
  <c r="F25" i="9" s="1"/>
  <c r="L24" i="9"/>
  <c r="K24" i="9"/>
  <c r="I24" i="9" s="1"/>
  <c r="H24" i="9"/>
  <c r="G24" i="9"/>
  <c r="D24" i="9"/>
  <c r="F24" i="9" s="1"/>
  <c r="L23" i="9"/>
  <c r="K23" i="9"/>
  <c r="I23" i="9" s="1"/>
  <c r="J23" i="9" s="1"/>
  <c r="H23" i="9"/>
  <c r="G23" i="9"/>
  <c r="D23" i="9"/>
  <c r="F23" i="9" s="1"/>
  <c r="L22" i="9"/>
  <c r="K22" i="9"/>
  <c r="I22" i="9" s="1"/>
  <c r="H22" i="9"/>
  <c r="G22" i="9"/>
  <c r="D22" i="9"/>
  <c r="F22" i="9" s="1"/>
  <c r="L21" i="9"/>
  <c r="K21" i="9"/>
  <c r="I21" i="9" s="1"/>
  <c r="J21" i="9" s="1"/>
  <c r="H21" i="9"/>
  <c r="G21" i="9"/>
  <c r="D21" i="9"/>
  <c r="F21" i="9" s="1"/>
  <c r="L20" i="9"/>
  <c r="K20" i="9"/>
  <c r="I20" i="9" s="1"/>
  <c r="H20" i="9"/>
  <c r="G20" i="9"/>
  <c r="D20" i="9"/>
  <c r="F20" i="9" s="1"/>
  <c r="L19" i="9"/>
  <c r="K19" i="9"/>
  <c r="I19" i="9" s="1"/>
  <c r="J19" i="9" s="1"/>
  <c r="H19" i="9"/>
  <c r="G19" i="9"/>
  <c r="D19" i="9"/>
  <c r="F19" i="9" s="1"/>
  <c r="L18" i="9"/>
  <c r="K18" i="9"/>
  <c r="I18" i="9" s="1"/>
  <c r="J18" i="9" s="1"/>
  <c r="H18" i="9"/>
  <c r="G18" i="9"/>
  <c r="D18" i="9"/>
  <c r="F18" i="9" s="1"/>
  <c r="L17" i="9"/>
  <c r="K17" i="9"/>
  <c r="I17" i="9" s="1"/>
  <c r="H17" i="9"/>
  <c r="G17" i="9"/>
  <c r="D17" i="9"/>
  <c r="F17" i="9" s="1"/>
  <c r="L16" i="9"/>
  <c r="K16" i="9"/>
  <c r="I16" i="9" s="1"/>
  <c r="J16" i="9" s="1"/>
  <c r="H16" i="9"/>
  <c r="G16" i="9"/>
  <c r="D16" i="9"/>
  <c r="F16" i="9" s="1"/>
  <c r="L15" i="9"/>
  <c r="K15" i="9"/>
  <c r="I15" i="9" s="1"/>
  <c r="J15" i="9" s="1"/>
  <c r="H15" i="9"/>
  <c r="G15" i="9"/>
  <c r="D15" i="9"/>
  <c r="F15" i="9" s="1"/>
  <c r="L14" i="9"/>
  <c r="K14" i="9"/>
  <c r="I14" i="9" s="1"/>
  <c r="H14" i="9"/>
  <c r="G14" i="9"/>
  <c r="D14" i="9"/>
  <c r="F14" i="9" s="1"/>
  <c r="L13" i="9"/>
  <c r="K13" i="9"/>
  <c r="I13" i="9" s="1"/>
  <c r="J13" i="9" s="1"/>
  <c r="H13" i="9"/>
  <c r="G13" i="9"/>
  <c r="D13" i="9"/>
  <c r="F13" i="9" s="1"/>
  <c r="L12" i="9"/>
  <c r="K12" i="9"/>
  <c r="I12" i="9" s="1"/>
  <c r="J12" i="9" s="1"/>
  <c r="H12" i="9"/>
  <c r="G12" i="9"/>
  <c r="D12" i="9"/>
  <c r="F12" i="9" s="1"/>
  <c r="L11" i="9"/>
  <c r="K11" i="9"/>
  <c r="I11" i="9" s="1"/>
  <c r="J11" i="9" s="1"/>
  <c r="H11" i="9"/>
  <c r="G11" i="9"/>
  <c r="D11" i="9"/>
  <c r="F11" i="9" s="1"/>
  <c r="K1" i="9"/>
  <c r="J20" i="12" l="1"/>
  <c r="J30" i="12"/>
  <c r="J11" i="12"/>
  <c r="J27" i="12"/>
  <c r="F36" i="12"/>
  <c r="J14" i="12"/>
  <c r="J24" i="12"/>
  <c r="J21" i="12"/>
  <c r="J22" i="12"/>
  <c r="J19" i="12"/>
  <c r="J35" i="12"/>
  <c r="J16" i="12"/>
  <c r="J32" i="12"/>
  <c r="F36" i="11"/>
  <c r="J20" i="11"/>
  <c r="J17" i="11"/>
  <c r="J33" i="11"/>
  <c r="J14" i="11"/>
  <c r="J30" i="11"/>
  <c r="J18" i="11"/>
  <c r="J34" i="11"/>
  <c r="J15" i="11"/>
  <c r="J31" i="11"/>
  <c r="J12" i="11"/>
  <c r="J36" i="11" s="1"/>
  <c r="J37" i="11" s="1"/>
  <c r="J28" i="11"/>
  <c r="J16" i="11"/>
  <c r="J32" i="11"/>
  <c r="F36" i="9"/>
  <c r="J20" i="9"/>
  <c r="J17" i="9"/>
  <c r="J33" i="9"/>
  <c r="J14" i="9"/>
  <c r="J36" i="9" s="1"/>
  <c r="J37" i="9" s="1"/>
  <c r="J30" i="9"/>
  <c r="J24" i="9"/>
  <c r="J25" i="9"/>
  <c r="J22" i="9"/>
  <c r="J36" i="12" l="1"/>
  <c r="J37" i="12" s="1"/>
  <c r="G35" i="1"/>
  <c r="G34" i="1"/>
  <c r="G33" i="1"/>
  <c r="G32" i="1"/>
  <c r="G31" i="1"/>
  <c r="G30" i="1"/>
  <c r="G29" i="1"/>
  <c r="G28" i="1"/>
  <c r="G27" i="1"/>
  <c r="G26" i="1"/>
  <c r="G25" i="1"/>
  <c r="G24" i="1"/>
  <c r="G23" i="1"/>
  <c r="G22" i="1"/>
  <c r="G21" i="1"/>
  <c r="G20" i="1"/>
  <c r="G19" i="1"/>
  <c r="G18" i="1"/>
  <c r="G17" i="1"/>
  <c r="G16" i="1"/>
  <c r="G15" i="1"/>
  <c r="G14" i="1"/>
  <c r="G13" i="1"/>
  <c r="G12" i="1"/>
  <c r="K34" i="1" l="1"/>
  <c r="I34" i="1" s="1"/>
  <c r="L29" i="1"/>
  <c r="L17" i="1"/>
  <c r="K17" i="1"/>
  <c r="I17" i="1" s="1"/>
  <c r="D31" i="1"/>
  <c r="F31" i="1" s="1"/>
  <c r="D26" i="1"/>
  <c r="F26" i="1" s="1"/>
  <c r="H34" i="1"/>
  <c r="L31" i="1"/>
  <c r="D29" i="1"/>
  <c r="F29" i="1" s="1"/>
  <c r="K24" i="1"/>
  <c r="I24" i="1" s="1"/>
  <c r="H22" i="1"/>
  <c r="L19" i="1"/>
  <c r="D17" i="1"/>
  <c r="F17" i="1" s="1"/>
  <c r="K12" i="1"/>
  <c r="I12" i="1" s="1"/>
  <c r="D14" i="1"/>
  <c r="F14" i="1" s="1"/>
  <c r="K31" i="1"/>
  <c r="I31" i="1" s="1"/>
  <c r="H29" i="1"/>
  <c r="L26" i="1"/>
  <c r="D24" i="1"/>
  <c r="F24" i="1" s="1"/>
  <c r="K19" i="1"/>
  <c r="I19" i="1" s="1"/>
  <c r="H17" i="1"/>
  <c r="L14" i="1"/>
  <c r="D12" i="1"/>
  <c r="F12" i="1" s="1"/>
  <c r="K21" i="1"/>
  <c r="I21" i="1" s="1"/>
  <c r="L35" i="1"/>
  <c r="D33" i="1"/>
  <c r="F33" i="1" s="1"/>
  <c r="K28" i="1"/>
  <c r="I28" i="1" s="1"/>
  <c r="H26" i="1"/>
  <c r="L23" i="1"/>
  <c r="D21" i="1"/>
  <c r="F21" i="1" s="1"/>
  <c r="K16" i="1"/>
  <c r="H14" i="1"/>
  <c r="L11" i="1"/>
  <c r="K23" i="1"/>
  <c r="I23" i="1" s="1"/>
  <c r="L18" i="1"/>
  <c r="H11" i="1"/>
  <c r="H27" i="1"/>
  <c r="H24" i="1"/>
  <c r="L16" i="1"/>
  <c r="K35" i="1"/>
  <c r="I35" i="1" s="1"/>
  <c r="H33" i="1"/>
  <c r="L30" i="1"/>
  <c r="D28" i="1"/>
  <c r="F28" i="1" s="1"/>
  <c r="H21" i="1"/>
  <c r="D16" i="1"/>
  <c r="F16" i="1" s="1"/>
  <c r="K11" i="1"/>
  <c r="I11" i="1" s="1"/>
  <c r="D22" i="1"/>
  <c r="F22" i="1" s="1"/>
  <c r="L21" i="1"/>
  <c r="K33" i="1"/>
  <c r="I33" i="1" s="1"/>
  <c r="D35" i="1"/>
  <c r="F35" i="1" s="1"/>
  <c r="K30" i="1"/>
  <c r="I30" i="1" s="1"/>
  <c r="H28" i="1"/>
  <c r="L25" i="1"/>
  <c r="D23" i="1"/>
  <c r="F23" i="1" s="1"/>
  <c r="K18" i="1"/>
  <c r="I18" i="1" s="1"/>
  <c r="H16" i="1"/>
  <c r="L13" i="1"/>
  <c r="D11" i="1"/>
  <c r="F11" i="1" s="1"/>
  <c r="L32" i="1"/>
  <c r="H23" i="1"/>
  <c r="D18" i="1"/>
  <c r="F18" i="1" s="1"/>
  <c r="K13" i="1"/>
  <c r="I13" i="1" s="1"/>
  <c r="K29" i="1"/>
  <c r="I29" i="1" s="1"/>
  <c r="K14" i="1"/>
  <c r="I14" i="1" s="1"/>
  <c r="L28" i="1"/>
  <c r="H35" i="1"/>
  <c r="D30" i="1"/>
  <c r="F30" i="1" s="1"/>
  <c r="K25" i="1"/>
  <c r="I25" i="1" s="1"/>
  <c r="L20" i="1"/>
  <c r="H15" i="1"/>
  <c r="D19" i="1"/>
  <c r="F19" i="1" s="1"/>
  <c r="H19" i="1"/>
  <c r="K32" i="1"/>
  <c r="H30" i="1"/>
  <c r="L27" i="1"/>
  <c r="D25" i="1"/>
  <c r="F25" i="1" s="1"/>
  <c r="K20" i="1"/>
  <c r="I20" i="1" s="1"/>
  <c r="H18" i="1"/>
  <c r="L15" i="1"/>
  <c r="D13" i="1"/>
  <c r="F13" i="1" s="1"/>
  <c r="G11" i="1"/>
  <c r="D34" i="1"/>
  <c r="F34" i="1" s="1"/>
  <c r="L33" i="1"/>
  <c r="H12" i="1"/>
  <c r="H31" i="1"/>
  <c r="L34" i="1"/>
  <c r="D32" i="1"/>
  <c r="F32" i="1" s="1"/>
  <c r="K27" i="1"/>
  <c r="I27" i="1" s="1"/>
  <c r="H25" i="1"/>
  <c r="L22" i="1"/>
  <c r="D20" i="1"/>
  <c r="F20" i="1" s="1"/>
  <c r="K15" i="1"/>
  <c r="I15" i="1" s="1"/>
  <c r="H13" i="1"/>
  <c r="H32" i="1"/>
  <c r="D27" i="1"/>
  <c r="F27" i="1" s="1"/>
  <c r="K22" i="1"/>
  <c r="I22" i="1" s="1"/>
  <c r="H20" i="1"/>
  <c r="D15" i="1"/>
  <c r="F15" i="1" s="1"/>
  <c r="L24" i="1"/>
  <c r="L12" i="1"/>
  <c r="K26" i="1"/>
  <c r="K1" i="1"/>
  <c r="J29" i="1" l="1"/>
  <c r="J27" i="1"/>
  <c r="J14" i="1"/>
  <c r="J31" i="1"/>
  <c r="J28" i="1"/>
  <c r="J22" i="1"/>
  <c r="J15" i="1"/>
  <c r="J33" i="1"/>
  <c r="J25" i="1"/>
  <c r="J20" i="1"/>
  <c r="I32" i="1"/>
  <c r="J32" i="1" s="1"/>
  <c r="I26" i="1"/>
  <c r="J26" i="1" s="1"/>
  <c r="J18" i="1"/>
  <c r="J21" i="1"/>
  <c r="J12" i="1"/>
  <c r="J17" i="1"/>
  <c r="J23" i="1"/>
  <c r="J19" i="1"/>
  <c r="J30" i="1"/>
  <c r="J13" i="1"/>
  <c r="J35" i="1"/>
  <c r="I16" i="1"/>
  <c r="J16" i="1" s="1"/>
  <c r="J24" i="1"/>
  <c r="J34" i="1"/>
  <c r="J11" i="1"/>
  <c r="F36" i="1"/>
  <c r="J36" i="1" l="1"/>
  <c r="J37" i="1" s="1"/>
</calcChain>
</file>

<file path=xl/sharedStrings.xml><?xml version="1.0" encoding="utf-8"?>
<sst xmlns="http://schemas.openxmlformats.org/spreadsheetml/2006/main" count="2749" uniqueCount="1237">
  <si>
    <t>貴社名</t>
    <rPh sb="0" eb="2">
      <t>キシャ</t>
    </rPh>
    <rPh sb="2" eb="3">
      <t>メイ</t>
    </rPh>
    <phoneticPr fontId="6"/>
  </si>
  <si>
    <t>ご担当者様</t>
    <rPh sb="1" eb="3">
      <t>タントウ</t>
    </rPh>
    <rPh sb="3" eb="4">
      <t>シャ</t>
    </rPh>
    <rPh sb="4" eb="5">
      <t>サマ</t>
    </rPh>
    <phoneticPr fontId="6"/>
  </si>
  <si>
    <t>TEL</t>
  </si>
  <si>
    <t>FAX</t>
  </si>
  <si>
    <t>#</t>
  </si>
  <si>
    <t>商品名</t>
    <rPh sb="0" eb="3">
      <t>ショウヒンメイ</t>
    </rPh>
    <phoneticPr fontId="6"/>
  </si>
  <si>
    <t>@単価</t>
    <rPh sb="1" eb="3">
      <t>タンカ</t>
    </rPh>
    <phoneticPr fontId="6"/>
  </si>
  <si>
    <t>合計</t>
    <rPh sb="0" eb="2">
      <t>ゴウケイ</t>
    </rPh>
    <phoneticPr fontId="6"/>
  </si>
  <si>
    <t>@上代</t>
    <rPh sb="1" eb="3">
      <t>ジョウダイ</t>
    </rPh>
    <phoneticPr fontId="6"/>
  </si>
  <si>
    <t>株式会社たつみや</t>
    <rPh sb="0" eb="2">
      <t>カブシキ</t>
    </rPh>
    <rPh sb="2" eb="4">
      <t>ガイシャ</t>
    </rPh>
    <phoneticPr fontId="4"/>
  </si>
  <si>
    <t>営業担当</t>
    <rPh sb="0" eb="2">
      <t>エイギョウ</t>
    </rPh>
    <rPh sb="2" eb="4">
      <t>タントウ</t>
    </rPh>
    <phoneticPr fontId="2"/>
  </si>
  <si>
    <t>　　↓品番は、ホームページまたはカタログでご確認ください</t>
    <rPh sb="3" eb="5">
      <t>ヒンバン</t>
    </rPh>
    <rPh sb="22" eb="24">
      <t>カクニン</t>
    </rPh>
    <phoneticPr fontId="2"/>
  </si>
  <si>
    <t>掛率</t>
    <rPh sb="0" eb="1">
      <t>カ</t>
    </rPh>
    <rPh sb="1" eb="2">
      <t>リツ</t>
    </rPh>
    <phoneticPr fontId="4"/>
  </si>
  <si>
    <t>合計(税抜)</t>
    <rPh sb="0" eb="2">
      <t>ゴウケイ</t>
    </rPh>
    <rPh sb="3" eb="5">
      <t>ゼイヌキ</t>
    </rPh>
    <phoneticPr fontId="4"/>
  </si>
  <si>
    <t>カタログの有効期限内でも製造中止する商品が出てくる場合がありますのでご了承ください
(新カタログ発刊時、商品リストが更新されますので再度、ダウンロードして頂く必要がございます）</t>
    <rPh sb="5" eb="7">
      <t>ユウコウ</t>
    </rPh>
    <rPh sb="7" eb="9">
      <t>キゲン</t>
    </rPh>
    <rPh sb="9" eb="10">
      <t>ナイ</t>
    </rPh>
    <rPh sb="12" eb="14">
      <t>セイゾウ</t>
    </rPh>
    <rPh sb="14" eb="16">
      <t>チュウシ</t>
    </rPh>
    <rPh sb="18" eb="20">
      <t>ショウヒン</t>
    </rPh>
    <rPh sb="21" eb="22">
      <t>デ</t>
    </rPh>
    <rPh sb="25" eb="27">
      <t>バアイ</t>
    </rPh>
    <rPh sb="35" eb="37">
      <t>リョウショウ</t>
    </rPh>
    <rPh sb="43" eb="44">
      <t>シン</t>
    </rPh>
    <rPh sb="48" eb="50">
      <t>ハッカン</t>
    </rPh>
    <rPh sb="50" eb="51">
      <t>ジ</t>
    </rPh>
    <rPh sb="52" eb="54">
      <t>ショウヒン</t>
    </rPh>
    <rPh sb="58" eb="60">
      <t>コウシン</t>
    </rPh>
    <rPh sb="66" eb="68">
      <t>サイド</t>
    </rPh>
    <rPh sb="77" eb="78">
      <t>イタダ</t>
    </rPh>
    <rPh sb="79" eb="81">
      <t>ヒツヨウ</t>
    </rPh>
    <phoneticPr fontId="2"/>
  </si>
  <si>
    <t>▼ロット</t>
  </si>
  <si>
    <t>▼出荷</t>
    <rPh sb="1" eb="3">
      <t>シュッカ</t>
    </rPh>
    <phoneticPr fontId="2"/>
  </si>
  <si>
    <t>弊社にてご入金確認させていただいたお時間が12：00までにつきましては当日出荷。こちら以降の場合は翌日出荷とさせて頂きます。</t>
    <rPh sb="0" eb="2">
      <t>ヘイシャ</t>
    </rPh>
    <rPh sb="5" eb="7">
      <t>ニュウキン</t>
    </rPh>
    <rPh sb="7" eb="9">
      <t>カクニン</t>
    </rPh>
    <rPh sb="18" eb="20">
      <t>ジカン</t>
    </rPh>
    <rPh sb="35" eb="37">
      <t>トウジツ</t>
    </rPh>
    <rPh sb="37" eb="39">
      <t>シュッカ</t>
    </rPh>
    <rPh sb="43" eb="45">
      <t>イコウ</t>
    </rPh>
    <rPh sb="46" eb="48">
      <t>バアイ</t>
    </rPh>
    <rPh sb="49" eb="51">
      <t>ヨクジツ</t>
    </rPh>
    <rPh sb="51" eb="53">
      <t>シュッカ</t>
    </rPh>
    <rPh sb="57" eb="58">
      <t>イタダ</t>
    </rPh>
    <phoneticPr fontId="2"/>
  </si>
  <si>
    <t>▼送料</t>
    <rPh sb="1" eb="3">
      <t>ソウリョウ</t>
    </rPh>
    <phoneticPr fontId="2"/>
  </si>
  <si>
    <t>▼支払方法</t>
  </si>
  <si>
    <t>▼欠品時</t>
    <rPh sb="1" eb="3">
      <t>ケッピン</t>
    </rPh>
    <rPh sb="3" eb="4">
      <t>ジ</t>
    </rPh>
    <phoneticPr fontId="2"/>
  </si>
  <si>
    <t>https://hakoya.co.jp/</t>
    <phoneticPr fontId="4"/>
  </si>
  <si>
    <t>合計(税込)</t>
    <rPh sb="0" eb="2">
      <t>ゴウケイ</t>
    </rPh>
    <rPh sb="3" eb="5">
      <t>ゼイコ</t>
    </rPh>
    <phoneticPr fontId="4"/>
  </si>
  <si>
    <t>希望納期</t>
    <rPh sb="0" eb="2">
      <t>キボウ</t>
    </rPh>
    <rPh sb="2" eb="4">
      <t>ノウキ</t>
    </rPh>
    <phoneticPr fontId="4"/>
  </si>
  <si>
    <t>品番(5桁)</t>
    <rPh sb="0" eb="2">
      <t>ヒンバン</t>
    </rPh>
    <rPh sb="4" eb="5">
      <t>ケタ</t>
    </rPh>
    <phoneticPr fontId="6"/>
  </si>
  <si>
    <t>カラー/柄名</t>
    <rPh sb="4" eb="5">
      <t>ガラ</t>
    </rPh>
    <rPh sb="5" eb="6">
      <t>メイ</t>
    </rPh>
    <phoneticPr fontId="6"/>
  </si>
  <si>
    <t>ロット</t>
  </si>
  <si>
    <t>単価</t>
    <rPh sb="0" eb="2">
      <t>タンカ</t>
    </rPh>
    <phoneticPr fontId="6"/>
  </si>
  <si>
    <t>茶筒</t>
  </si>
  <si>
    <t>18.0お弁当用木箸</t>
  </si>
  <si>
    <t>巾着袋</t>
  </si>
  <si>
    <t>紺</t>
  </si>
  <si>
    <t>黄ちどり</t>
  </si>
  <si>
    <t>朱ちどり</t>
  </si>
  <si>
    <t>茶入れ</t>
  </si>
  <si>
    <t>朱うさぎ</t>
  </si>
  <si>
    <t>茶こぼし</t>
  </si>
  <si>
    <t>日の出</t>
  </si>
  <si>
    <t>茶筒丸小</t>
  </si>
  <si>
    <t>緑小粋</t>
  </si>
  <si>
    <t>茶筒丸大</t>
  </si>
  <si>
    <t>茶小粋</t>
  </si>
  <si>
    <t>かごめおにぎり弁当</t>
  </si>
  <si>
    <t>溜</t>
  </si>
  <si>
    <t>春慶</t>
  </si>
  <si>
    <t>赤とくさ</t>
  </si>
  <si>
    <t>紺とくさ</t>
  </si>
  <si>
    <t>野点弁当</t>
  </si>
  <si>
    <t>木目</t>
  </si>
  <si>
    <t>赤</t>
  </si>
  <si>
    <t>あじろ一段弁当</t>
  </si>
  <si>
    <t>栃木目</t>
  </si>
  <si>
    <t>緑</t>
  </si>
  <si>
    <t>小判一段弁当</t>
  </si>
  <si>
    <t>青海波</t>
  </si>
  <si>
    <t>麻の葉</t>
  </si>
  <si>
    <t>うめ</t>
  </si>
  <si>
    <t>のり</t>
  </si>
  <si>
    <t>たまご</t>
  </si>
  <si>
    <t>わっぱ一段弁当</t>
  </si>
  <si>
    <t>ひのき</t>
  </si>
  <si>
    <t>白</t>
  </si>
  <si>
    <t>黒</t>
  </si>
  <si>
    <t>赤桜うさぎ</t>
  </si>
  <si>
    <t>薄桜</t>
  </si>
  <si>
    <t>淡萌黄</t>
  </si>
  <si>
    <t>水浅葱</t>
  </si>
  <si>
    <t>武士</t>
  </si>
  <si>
    <t>舞妓</t>
  </si>
  <si>
    <t>のりお</t>
  </si>
  <si>
    <t>こうめ</t>
  </si>
  <si>
    <t>WHITE</t>
  </si>
  <si>
    <t>BLACK</t>
  </si>
  <si>
    <t>WH</t>
  </si>
  <si>
    <t>黄</t>
  </si>
  <si>
    <t>桜うさぎ</t>
  </si>
  <si>
    <t>無地</t>
  </si>
  <si>
    <t>青</t>
  </si>
  <si>
    <t>白まねきねこ</t>
  </si>
  <si>
    <t>黒まねきねこ</t>
  </si>
  <si>
    <t>夏目</t>
  </si>
  <si>
    <t>茶こし受け</t>
  </si>
  <si>
    <t>赤百華</t>
  </si>
  <si>
    <t>朱華文様梅</t>
  </si>
  <si>
    <t>黒華文様梅</t>
  </si>
  <si>
    <t>15.0角三段重</t>
  </si>
  <si>
    <t>小判弁当</t>
  </si>
  <si>
    <t>うるみ</t>
  </si>
  <si>
    <t>布貼加賀小判弁当</t>
  </si>
  <si>
    <t>黄木目</t>
  </si>
  <si>
    <t>たま</t>
  </si>
  <si>
    <t>椀々弁当</t>
  </si>
  <si>
    <t>あじろおにぎりBOX</t>
  </si>
  <si>
    <t>あじろ二段弁当</t>
  </si>
  <si>
    <t>こけし二段弁当</t>
  </si>
  <si>
    <t>丸子二段弁当</t>
  </si>
  <si>
    <t>顔のお弁当</t>
  </si>
  <si>
    <t>まねきねこ</t>
  </si>
  <si>
    <t>黒猫</t>
  </si>
  <si>
    <t>はこべん</t>
  </si>
  <si>
    <t>栃木目ふくろう</t>
  </si>
  <si>
    <t>黄木目ふくろう</t>
  </si>
  <si>
    <t>赤小粋</t>
  </si>
  <si>
    <t>茜桜赤</t>
  </si>
  <si>
    <t>大和千筋弁当</t>
  </si>
  <si>
    <t>曙</t>
  </si>
  <si>
    <t>兼六千筋弁当</t>
  </si>
  <si>
    <t>兼六かごめ弁当</t>
  </si>
  <si>
    <t>赤溜</t>
  </si>
  <si>
    <t>大こけし二段弁当</t>
  </si>
  <si>
    <t>あじろ長角二段弁当M</t>
  </si>
  <si>
    <t>あじろ長角二段弁当L</t>
  </si>
  <si>
    <t>武将</t>
  </si>
  <si>
    <t>舞姫</t>
  </si>
  <si>
    <t>あじろ長角二段弁当S</t>
  </si>
  <si>
    <t>いただきます</t>
  </si>
  <si>
    <t>残り物ですが</t>
  </si>
  <si>
    <t>まねきねこ白</t>
  </si>
  <si>
    <t>まねきねこ黒</t>
  </si>
  <si>
    <t>黒(内朱)</t>
  </si>
  <si>
    <t>茶</t>
  </si>
  <si>
    <t>赤さくら</t>
  </si>
  <si>
    <t>黒さくら</t>
  </si>
  <si>
    <t>朱</t>
  </si>
  <si>
    <t>18.0匠三段重</t>
  </si>
  <si>
    <t>21.0角二段重</t>
  </si>
  <si>
    <t>亀甲乱挽汁椀</t>
  </si>
  <si>
    <t>根来</t>
  </si>
  <si>
    <t>はけ目汁椀</t>
  </si>
  <si>
    <t>栗木目桜</t>
  </si>
  <si>
    <t>汁椀</t>
  </si>
  <si>
    <t>厚手木目汁椀</t>
  </si>
  <si>
    <t>千筋汁椀</t>
  </si>
  <si>
    <t>千筋丼</t>
  </si>
  <si>
    <t>千筋麺鉢</t>
  </si>
  <si>
    <t>栃</t>
  </si>
  <si>
    <t>きらら丼</t>
  </si>
  <si>
    <t>きららどんぶり麺鉢</t>
  </si>
  <si>
    <t>黒うさぎ</t>
  </si>
  <si>
    <t>朱桜</t>
  </si>
  <si>
    <t>黒椿</t>
  </si>
  <si>
    <t>矢絣梅</t>
  </si>
  <si>
    <t>飾り台</t>
  </si>
  <si>
    <t>朱桜市松</t>
  </si>
  <si>
    <t>黒桜市松</t>
  </si>
  <si>
    <t>朱梅扇面</t>
  </si>
  <si>
    <t>黒梅扇面</t>
  </si>
  <si>
    <t>一合升</t>
  </si>
  <si>
    <t>そら豆箸置</t>
  </si>
  <si>
    <t>巾着袋 大</t>
  </si>
  <si>
    <t>商品コード</t>
    <rPh sb="0" eb="2">
      <t>ショウヒン</t>
    </rPh>
    <phoneticPr fontId="2"/>
  </si>
  <si>
    <t>曲げわっぱ一段弁当 小</t>
  </si>
  <si>
    <t>曲げわっぱ一段弁当 大</t>
  </si>
  <si>
    <t>わっぱ弁当 大</t>
  </si>
  <si>
    <t>わっぱ弁当 小</t>
  </si>
  <si>
    <t>SQUARE MUG CUP</t>
  </si>
  <si>
    <t>巾着袋 (特大用)</t>
  </si>
  <si>
    <t>布貼小判弁当 830</t>
  </si>
  <si>
    <t>おにぎりBOX M</t>
  </si>
  <si>
    <t>おわん</t>
  </si>
  <si>
    <t>あじろ長角二段弁当 S</t>
  </si>
  <si>
    <t>長角二段弁当 L</t>
  </si>
  <si>
    <t>家弁 木目</t>
  </si>
  <si>
    <t>茶筒 小</t>
  </si>
  <si>
    <t>茶筒 大</t>
  </si>
  <si>
    <t>茶筒丸 小</t>
  </si>
  <si>
    <t>茶筒丸 大</t>
  </si>
  <si>
    <t>黒檀</t>
  </si>
  <si>
    <t>赤 百華</t>
  </si>
  <si>
    <t>黒 百華</t>
  </si>
  <si>
    <t>茜桜青</t>
  </si>
  <si>
    <t>SAKURA WH</t>
  </si>
  <si>
    <t>SAKURA PK</t>
  </si>
  <si>
    <t>桜木目 白</t>
  </si>
  <si>
    <t>黒炭 麻の葉</t>
  </si>
  <si>
    <t>黒炭</t>
  </si>
  <si>
    <t>RED</t>
  </si>
  <si>
    <t>NAVY</t>
  </si>
  <si>
    <t>samon WHITE</t>
  </si>
  <si>
    <t>samon BLACK</t>
  </si>
  <si>
    <t>りんご</t>
  </si>
  <si>
    <t>みかん</t>
  </si>
  <si>
    <t>しゃけ</t>
  </si>
  <si>
    <t>ちゃっぷ</t>
  </si>
  <si>
    <t>たらこ</t>
  </si>
  <si>
    <t>黒小粋</t>
  </si>
  <si>
    <t>扇面</t>
  </si>
  <si>
    <t>折鶴</t>
  </si>
  <si>
    <t>黒内朱</t>
  </si>
  <si>
    <t>おさんぽうさぎ 木目</t>
  </si>
  <si>
    <t>小粋 栃木目</t>
  </si>
  <si>
    <t>さくら</t>
  </si>
  <si>
    <t/>
  </si>
  <si>
    <t>朱さくらうさぎ</t>
  </si>
  <si>
    <t>20枚入り</t>
  </si>
  <si>
    <t xml:space="preserve">青海波 </t>
  </si>
  <si>
    <t xml:space="preserve">小花 </t>
  </si>
  <si>
    <t>鎌倉</t>
  </si>
  <si>
    <t>波に桜</t>
  </si>
  <si>
    <t>忍者</t>
  </si>
  <si>
    <t>溜 百華</t>
  </si>
  <si>
    <t>春慶 百華</t>
  </si>
  <si>
    <t>溜 華文様梅</t>
  </si>
  <si>
    <t>春慶 華文様梅</t>
  </si>
  <si>
    <t>JAN</t>
    <phoneticPr fontId="6"/>
  </si>
  <si>
    <t xml:space="preserve">SQUARE BOWL </t>
  </si>
  <si>
    <t xml:space="preserve">RECTANGLE BOWL </t>
  </si>
  <si>
    <t xml:space="preserve">PASTA &amp; CURRY BOWL </t>
  </si>
  <si>
    <t xml:space="preserve">おにぎりBOX L  </t>
  </si>
  <si>
    <t xml:space="preserve">18.0角三段重 </t>
  </si>
  <si>
    <t xml:space="preserve">8.5あじろ松華堂 </t>
  </si>
  <si>
    <t>メモ</t>
    <phoneticPr fontId="4"/>
  </si>
  <si>
    <t>LUNCH PLATE</t>
  </si>
  <si>
    <t>BK/GY</t>
  </si>
  <si>
    <t>BK/BR</t>
  </si>
  <si>
    <t>銀行振込(入金確認後出荷)の手数料は、ご負担頂きますよう、よろしくお願いいたします。</t>
    <phoneticPr fontId="4"/>
  </si>
  <si>
    <t>合計金額(税抜)が2.5万円以上での注文をお願いいたします。2.5万円未満でもご注文いただけますので、ご相談ください。</t>
    <rPh sb="0" eb="2">
      <t>ゴウケイ</t>
    </rPh>
    <rPh sb="2" eb="4">
      <t>キンガク</t>
    </rPh>
    <rPh sb="14" eb="16">
      <t>イジョウ</t>
    </rPh>
    <rPh sb="18" eb="20">
      <t>チュウモン</t>
    </rPh>
    <rPh sb="22" eb="23">
      <t>ネガ</t>
    </rPh>
    <rPh sb="33" eb="34">
      <t>マン</t>
    </rPh>
    <rPh sb="34" eb="35">
      <t>エン</t>
    </rPh>
    <rPh sb="35" eb="37">
      <t>ミマン</t>
    </rPh>
    <rPh sb="40" eb="42">
      <t>チュウモン</t>
    </rPh>
    <rPh sb="52" eb="54">
      <t>ソウダン</t>
    </rPh>
    <phoneticPr fontId="4"/>
  </si>
  <si>
    <t>合計金額(税抜)が2.5万円未満は、送料がかかります。2.5万円以上は送料無料(一部地域を除く)です。</t>
    <rPh sb="0" eb="2">
      <t>ゴウケイ</t>
    </rPh>
    <rPh sb="2" eb="4">
      <t>キンガク</t>
    </rPh>
    <rPh sb="5" eb="7">
      <t>ゼイヌキ</t>
    </rPh>
    <rPh sb="12" eb="13">
      <t>マン</t>
    </rPh>
    <rPh sb="13" eb="14">
      <t>エン</t>
    </rPh>
    <rPh sb="14" eb="16">
      <t>ミマン</t>
    </rPh>
    <rPh sb="18" eb="20">
      <t>ソウリョウ</t>
    </rPh>
    <rPh sb="30" eb="31">
      <t>マン</t>
    </rPh>
    <rPh sb="31" eb="32">
      <t>エン</t>
    </rPh>
    <rPh sb="32" eb="34">
      <t>イジョウ</t>
    </rPh>
    <rPh sb="35" eb="37">
      <t>ソウリョウ</t>
    </rPh>
    <rPh sb="37" eb="39">
      <t>ムリョウ</t>
    </rPh>
    <rPh sb="40" eb="44">
      <t>イチブチイキ</t>
    </rPh>
    <rPh sb="45" eb="46">
      <t>ノゾ</t>
    </rPh>
    <phoneticPr fontId="2"/>
  </si>
  <si>
    <t>欠品があった場合、ご連絡いたします。</t>
    <rPh sb="10" eb="12">
      <t>レンラク</t>
    </rPh>
    <phoneticPr fontId="2"/>
  </si>
  <si>
    <t>ｸﾞﾚｰ</t>
  </si>
  <si>
    <t>ｹﾔｷ木目</t>
  </si>
  <si>
    <t>ﾐﾆ酒器</t>
  </si>
  <si>
    <t>ﾎﾞﾘｭｰﾑ千筋弁当</t>
  </si>
  <si>
    <t>あじろ一段弁当 小(ﾀｲﾄ式)</t>
  </si>
  <si>
    <t>あじろ一段弁当 大(ﾀｲﾄ式)</t>
  </si>
  <si>
    <t>おにぎりｹｰｽ</t>
  </si>
  <si>
    <t>ﾏｯﾄWH</t>
  </si>
  <si>
    <t>ﾏｯﾄBK</t>
  </si>
  <si>
    <t>長角一段弁当ﾐﾆ</t>
  </si>
  <si>
    <t>ﾌﾟﾁﾄﾏﾄ</t>
  </si>
  <si>
    <t>ﾌﾞﾛｯｺﾘｰ</t>
  </si>
  <si>
    <t>一段ﾗﾝﾁ M</t>
  </si>
  <si>
    <t>ﾁｪﾘｰ</t>
  </si>
  <si>
    <t>ﾛｰｽﾞｳｯﾄﾞ</t>
  </si>
  <si>
    <t>ｽﾘﾑ二段弁当840</t>
  </si>
  <si>
    <t xml:space="preserve">木目小判弁当 大(ﾀｲﾄ式) </t>
  </si>
  <si>
    <t>長角木目入子弁当</t>
  </si>
  <si>
    <t>一段ﾗﾝﾁ S</t>
  </si>
  <si>
    <t>ｽﾘﾑｽｸｴｱ二段弁当</t>
  </si>
  <si>
    <t>ｽﾘﾑ二段弁当 840</t>
    <rPh sb="5" eb="7">
      <t>ベントウ</t>
    </rPh>
    <phoneticPr fontId="0"/>
  </si>
  <si>
    <t>ﾋﾟﾝｸ桜うさぎ</t>
  </si>
  <si>
    <t>ﾜﾝﾀｯﾁﾗﾝﾁ S 400ml</t>
  </si>
  <si>
    <t>あじろｽﾘﾑﾗﾝﾁ</t>
  </si>
  <si>
    <t>あじろ弁当950</t>
  </si>
  <si>
    <t>ﾍﾞｰｼﾞｭ</t>
  </si>
  <si>
    <t>ﾗｲﾄﾌﾞﾗｳﾝ</t>
  </si>
  <si>
    <t>ﾀﾞｰｸﾌﾞﾗｳﾝ</t>
  </si>
  <si>
    <t>ｽｸｴｱ二段弁当</t>
  </si>
  <si>
    <t>ﾊﾟｯｷﾝ付木製わっぱ一段弁当</t>
  </si>
  <si>
    <t>ﾅﾁｭﾗﾙ</t>
  </si>
  <si>
    <t>ﾌﾞﾗｳﾝ</t>
  </si>
  <si>
    <t>ｶｯﾌﾟﾗﾝﾁ S/Lｾｯﾄ</t>
  </si>
  <si>
    <t>ｶｰｷ</t>
  </si>
  <si>
    <t>ﾋﾟｽﾀﾁｵ</t>
  </si>
  <si>
    <t>ﾏｽﾀｰﾄﾞ</t>
  </si>
  <si>
    <t>ｽﾘﾑ曲げわっぱ一段弁当</t>
  </si>
  <si>
    <t>ｸﾞﾘｰﾝ</t>
  </si>
  <si>
    <t>ﾌﾞﾙｰ</t>
  </si>
  <si>
    <t>一段ﾗﾝﾁ L</t>
  </si>
  <si>
    <t>さっと洗えるお弁当箱 M 600</t>
  </si>
  <si>
    <t>ﾈｲﾋﾞｰ</t>
  </si>
  <si>
    <t>ﾀﾞｰｸｸﾞﾘｰﾝ</t>
  </si>
  <si>
    <t>さっと洗えるお弁当箱 L 900</t>
  </si>
  <si>
    <t>桜木目 ﾋﾟﾝｸ</t>
  </si>
  <si>
    <t>くﾉ一</t>
  </si>
  <si>
    <t>ﾎﾜｲﾄ</t>
  </si>
  <si>
    <t>ﾋﾟﾝｸ</t>
  </si>
  <si>
    <t>さっと洗えるお弁当箱 S 400</t>
  </si>
  <si>
    <t>ﾌﾛｰﾗﾙﾚｯﾄﾞ</t>
  </si>
  <si>
    <t>ｻﾝﾄﾞﾍﾞｰｼﾞｭ</t>
  </si>
  <si>
    <t>ﾘｰﾌｸﾞﾘｰﾝ</t>
  </si>
  <si>
    <t>木目ﾜﾝﾀｯﾁﾗﾝﾁ M  600</t>
  </si>
  <si>
    <t>ｽﾘﾑ一段ﾗﾝﾁ</t>
  </si>
  <si>
    <t>さっと洗える保存容器 S 260</t>
  </si>
  <si>
    <t>さっと洗える保存容器 M 450</t>
  </si>
  <si>
    <t>さっと洗えるｽｸｴｱﾗﾝﾁﾌﾟﾗｽ S 250</t>
  </si>
  <si>
    <t>さっと洗えるｽｸｴｱﾗﾝﾁﾌﾟﾗｽ M 380</t>
  </si>
  <si>
    <t>ﾜﾝﾀｯﾁﾗﾝﾁ M 600</t>
  </si>
  <si>
    <t>ﾒﾀﾘｯｸﾌﾞﾗｯｸ</t>
  </si>
  <si>
    <t>ﾒﾀﾘｯｸｼﾙﾊﾞｰ</t>
  </si>
  <si>
    <t>HINOKINOPLA</t>
  </si>
  <si>
    <t>ｽｸｴｱﾗﾝﾁﾌﾟﾗｽ S</t>
  </si>
  <si>
    <t>ｽｸｴｱﾗﾝﾁﾌﾟﾗｽ M</t>
  </si>
  <si>
    <t>ｽｸｴｱﾗﾝﾁﾌﾟﾗｽ L</t>
  </si>
  <si>
    <t>ﾗﾝﾁﾌﾟﾗｽ S</t>
  </si>
  <si>
    <t>ﾗﾝﾁﾌﾟﾗｽ M</t>
  </si>
  <si>
    <t>ﾗﾝﾁﾌﾟﾗｽ L</t>
  </si>
  <si>
    <t>ｻﾝﾄﾞﾊﾞｽｹｯﾄ</t>
  </si>
  <si>
    <t>ｲﾁｺﾞ</t>
  </si>
  <si>
    <t>ｼｬｲﾝﾏｽｶｯﾄ</t>
  </si>
  <si>
    <t>ﾐｶﾝ</t>
  </si>
  <si>
    <t>ｻﾝﾄﾞｲｯﾁｹｰｽ</t>
  </si>
  <si>
    <t>うめぼし</t>
  </si>
  <si>
    <t>あすぱらべｰこん</t>
  </si>
  <si>
    <t>えびふらい</t>
  </si>
  <si>
    <t>たまごやき</t>
  </si>
  <si>
    <t>木目小判弁当 小 (ﾀｲﾄ式)</t>
  </si>
  <si>
    <t>ﾋﾉｷｸﾞﾚｰ</t>
  </si>
  <si>
    <t>ﾋﾉｷﾌﾞﾗｳﾝ</t>
  </si>
  <si>
    <t>ﾋﾉｷｸﾞﾘｰﾝ</t>
  </si>
  <si>
    <t>小判一段弁当(木製)　600</t>
  </si>
  <si>
    <t>ｽﾘ漆</t>
  </si>
  <si>
    <t>木目小判弁当 大 (ﾀｲﾄ式)</t>
  </si>
  <si>
    <t>ﾌﾘｰﾗﾝﾁBOX</t>
  </si>
  <si>
    <t>18.0あじろ箸箱ｾｯﾄ</t>
  </si>
  <si>
    <t>23.0あじろ箸箱ｾｯﾄ</t>
  </si>
  <si>
    <t>18.0布貼箸箱ｾｯﾄ</t>
  </si>
  <si>
    <t>18.0小判箸箱ｾｯﾄ(木製)</t>
  </si>
  <si>
    <t>23.0小判箸箱ｾｯﾄ(木製)</t>
  </si>
  <si>
    <t xml:space="preserve">21.0ｽｸｴｱ箸箱ｾｯﾄ </t>
  </si>
  <si>
    <t>18.0千筋箸箱ｾｯﾄ</t>
  </si>
  <si>
    <t>18.0ｽﾗｲﾄﾞ箸箱ｾｯﾄ</t>
  </si>
  <si>
    <t>18.0ｽﾌﾟｰﾝ&amp;箸ｾｯﾄ</t>
  </si>
  <si>
    <t>18.0あじろｽﾗｲﾄﾞ箸箱ｾｯﾄ</t>
  </si>
  <si>
    <t>ｽﾌﾟｰﾝ&amp;箸ｾｯﾄ</t>
  </si>
  <si>
    <t>18.0わっぱ箸箱ｾｯﾄ</t>
  </si>
  <si>
    <t>大人のｶﾄﾗﾘｰ</t>
  </si>
  <si>
    <t>ｶﾄﾗﾘｰﾄﾘｵｾｯﾄ</t>
  </si>
  <si>
    <t>18.0箸箱ｾｯﾄ</t>
  </si>
  <si>
    <t>18.0木目ｽﾗｲﾄﾞｽﾌﾟｰﾝ&amp;箸ｾｯﾄ</t>
  </si>
  <si>
    <t>18.0ｽﾗｲﾄﾞｽﾌﾟｰﾝ&amp;箸ｾｯﾄ</t>
  </si>
  <si>
    <t>ﾋﾟｰﾁ</t>
  </si>
  <si>
    <t>ｿｰﾀﾞ</t>
  </si>
  <si>
    <t>ﾌﾞﾙｰﾍﾞﾘｰ</t>
  </si>
  <si>
    <t>21.0ｽｸｴｱ箸箱ｾｯﾄ</t>
  </si>
  <si>
    <t>ｽﾘﾑﾄﾘｵｾｯﾄ</t>
  </si>
  <si>
    <t>18.0ｽｸｴｱ箸箱ｾｯﾄ</t>
  </si>
  <si>
    <t>23.0箸箱ｾｯﾄ</t>
  </si>
  <si>
    <t>保冷ｲﾝﾅｰ巾着袋用</t>
  </si>
  <si>
    <t>ｸﾗｯﾁﾊﾞｯｸﾞ</t>
  </si>
  <si>
    <t>ｷﾅﾘ</t>
  </si>
  <si>
    <t>ｸﾚﾝｾﾞ 抗菌巾着袋</t>
  </si>
  <si>
    <t>ﾓｽｸﾞﾘｰﾝ</t>
  </si>
  <si>
    <t>ｸﾚﾝｾﾞ 抗菌おべんとう袋(あづま袋)</t>
  </si>
  <si>
    <t>ｸﾚﾝｾﾞ抗菌巾着袋</t>
  </si>
  <si>
    <t>ｸﾚﾝｾﾞ抗菌ﾗﾝﾁﾁｰﾌ</t>
  </si>
  <si>
    <t>ｻｸﾗ木目</t>
  </si>
  <si>
    <t>長角弁当950</t>
  </si>
  <si>
    <t>小判二段弁当(木製)　590</t>
    <rPh sb="2" eb="4">
      <t>ニダン</t>
    </rPh>
    <phoneticPr fontId="3"/>
  </si>
  <si>
    <t>小判二段弁当(木製)　880</t>
  </si>
  <si>
    <t>胴張一段弁当(木製)　700</t>
  </si>
  <si>
    <t>ｼﾞｬﾝﾎﾞ小判ﾗﾝﾁ</t>
  </si>
  <si>
    <t>ｲﾁﾛｰ</t>
  </si>
  <si>
    <t>ﾊﾅｺ</t>
  </si>
  <si>
    <t>小判木目入子弁当</t>
    <rPh sb="4" eb="6">
      <t>イレコ</t>
    </rPh>
    <phoneticPr fontId="3"/>
  </si>
  <si>
    <t>長角木目入子弁当</t>
    <rPh sb="0" eb="2">
      <t>チョウカク</t>
    </rPh>
    <rPh sb="4" eb="6">
      <t>イレコ</t>
    </rPh>
    <phoneticPr fontId="3"/>
  </si>
  <si>
    <t>ｽｸｴｱ二段弁当箱</t>
  </si>
  <si>
    <t>ﾋﾞｯｸﾞ弁当</t>
  </si>
  <si>
    <t>ｺﾝﾊﾟｸﾄ弁当</t>
  </si>
  <si>
    <t>18.0ｽﾘﾑ木目箸箱ｾｯﾄ</t>
  </si>
  <si>
    <t>23.0千筋箸箱ｾｯﾄ</t>
  </si>
  <si>
    <t>18.0ｽﾘﾑ箸箱ｾｯﾄ</t>
  </si>
  <si>
    <t>ﾗﾝﾁﾊﾞﾝﾄﾞ</t>
  </si>
  <si>
    <t>ｴﾝｼﾞ</t>
  </si>
  <si>
    <t>ｵﾚﾝｼﾞ</t>
  </si>
  <si>
    <t>ｵﾌ白</t>
  </si>
  <si>
    <t>しっかり極太ﾗﾝﾁﾊﾞﾝﾄﾞ</t>
  </si>
  <si>
    <t>ﾗﾝﾁﾊﾞﾝﾄﾞ(ｽﾍﾞﾘ止付)</t>
  </si>
  <si>
    <t>箸ｷｬｯﾌﾟDX</t>
  </si>
  <si>
    <t>赤ﾊﾝｺうさぎ</t>
  </si>
  <si>
    <t>黒ﾊﾝｺうさぎ</t>
  </si>
  <si>
    <t>箸ｷｬｯﾌﾟ</t>
  </si>
  <si>
    <t>巾着袋 細長ﾒﾝｽﾞ用</t>
  </si>
  <si>
    <t>ﾗｲﾄﾋﾟﾝｸ</t>
  </si>
  <si>
    <t>ﾗｲﾄﾌﾞﾙｰ</t>
  </si>
  <si>
    <t>ﾗｲﾄｸﾞﾘｰﾝ</t>
  </si>
  <si>
    <t>松の木ｼｰﾄ</t>
  </si>
  <si>
    <t>19.5角二段ｵｰﾄﾞﾌﾞﾙ重</t>
  </si>
  <si>
    <t>22.5角二段ｵｰﾄﾞﾌﾞﾙ重</t>
  </si>
  <si>
    <t>ﾚﾝｼﾞ対応15.0角三段重</t>
  </si>
  <si>
    <t xml:space="preserve">ﾚﾝｼﾞ対応18.0角三段重 </t>
  </si>
  <si>
    <t>19.0桜二段ｵｰﾄﾞﾌﾞﾙ</t>
  </si>
  <si>
    <t>19.0くつわ二段ｵｰﾄﾞﾌﾞﾙ</t>
  </si>
  <si>
    <t xml:space="preserve">ﾌｨｯﾄ亀甲椀 </t>
  </si>
  <si>
    <t>ﾌｨｯﾄ亀甲椀 大</t>
  </si>
  <si>
    <t>ﾗﾝﾁﾌﾟﾚｰﾄ</t>
  </si>
  <si>
    <t>浅ﾎﾞｳﾙ</t>
  </si>
  <si>
    <t>ﾎﾞｳﾙ</t>
  </si>
  <si>
    <t>ﾚﾘｰﾌｶｯﾌﾟ</t>
  </si>
  <si>
    <t>ﾓﾀﾞﾝｽｸｴｱﾎﾞｳﾙ</t>
  </si>
  <si>
    <t>BK</t>
  </si>
  <si>
    <t>ﾓﾀﾞﾝｽｸｴｱﾌﾟﾚｰﾄ S</t>
  </si>
  <si>
    <t>ﾓﾀﾞﾝｽｸｴｱﾌﾟﾚｰﾄ M</t>
  </si>
  <si>
    <t>ﾓﾀﾞﾝｽｸｴｱﾌﾟﾚｰﾄ L</t>
  </si>
  <si>
    <t>ｶｰｷ/ﾎﾜｲﾄ</t>
  </si>
  <si>
    <t>ｶｰｷ/ﾌﾞﾗｯｸ</t>
  </si>
  <si>
    <t>ｸﾞﾚｰ/ﾎﾜｲﾄ</t>
  </si>
  <si>
    <t>ｸﾞﾚｰ/ﾌﾞﾗｯｸ</t>
  </si>
  <si>
    <t>ﾌｨｯﾄ汁椀ゆり型</t>
  </si>
  <si>
    <t>ﾌｨｯﾄ汁椀木目</t>
  </si>
  <si>
    <t>ﾌｨｯﾄ汁椀</t>
  </si>
  <si>
    <t>白木目</t>
  </si>
  <si>
    <t>はけ目麵鉢</t>
  </si>
  <si>
    <t>銀朱</t>
  </si>
  <si>
    <t>銀研</t>
  </si>
  <si>
    <t>はけ目大汁椀</t>
  </si>
  <si>
    <t>ﾌｨｯﾄ丼</t>
  </si>
  <si>
    <t>15.0重箱用仕切り小鉢4個ｾｯﾄ</t>
  </si>
  <si>
    <t>ﾏｸﾞｶｯﾌﾟ</t>
  </si>
  <si>
    <t>ｽｰﾌﾟｶｯﾌﾟ</t>
  </si>
  <si>
    <t>丸ﾌﾟﾚｰﾄ</t>
  </si>
  <si>
    <t>角ﾌﾟﾚｰﾄ</t>
  </si>
  <si>
    <t>花紋ﾌﾞﾗｯｸ</t>
  </si>
  <si>
    <t xml:space="preserve">木目ﾊﾝｺうさぎ </t>
  </si>
  <si>
    <t>真空ｽﾃﾝﾚｽﾀﾝﾌﾞﾗｰ 450</t>
  </si>
  <si>
    <t>朱花見うさぎ</t>
  </si>
  <si>
    <t>黒花見うさぎ</t>
  </si>
  <si>
    <t>真空ｽﾃﾝﾚｽﾀﾝﾌﾞﾗｰ 320</t>
  </si>
  <si>
    <t>溜 ﾊﾝｺうさぎ</t>
  </si>
  <si>
    <t>春慶 ﾊﾝｺうさぎ</t>
  </si>
  <si>
    <t>ﾐﾆお椀珍味入</t>
  </si>
  <si>
    <t>ﾐﾆﾐﾆ三方</t>
  </si>
  <si>
    <t>ﾐﾆ三ｯ組盃</t>
  </si>
  <si>
    <t>ﾐﾆお重珍味角</t>
  </si>
  <si>
    <t>ﾐﾆ三方</t>
  </si>
  <si>
    <t>ﾐﾆ丸お重珍味入</t>
  </si>
  <si>
    <t>ﾐﾆだるま重</t>
  </si>
  <si>
    <t>18.0重箱用仕切り小鉢4個ｾｯﾄ</t>
  </si>
  <si>
    <t>vol</t>
    <phoneticPr fontId="4"/>
  </si>
  <si>
    <t>ピスタチオ</t>
  </si>
  <si>
    <t>ワンタッチランチ　S　400ml</t>
  </si>
  <si>
    <t>ピーチ</t>
  </si>
  <si>
    <t>ワンタッチランチ　S  400ml</t>
  </si>
  <si>
    <t>ソーダ</t>
  </si>
  <si>
    <t>ブルーベリー</t>
  </si>
  <si>
    <t>ワンタッチランチ　M  600ml</t>
  </si>
  <si>
    <t>グレー</t>
  </si>
  <si>
    <t>ベージュ</t>
  </si>
  <si>
    <t>20.0スライド箸箱ｾｯﾄ</t>
  </si>
  <si>
    <t>ネイビー</t>
  </si>
  <si>
    <t>ダークグリーン</t>
  </si>
  <si>
    <t>さっと洗えるお弁当箱 M 600ml</t>
  </si>
  <si>
    <t>さっと洗えるお弁当箱 L 900ml</t>
  </si>
  <si>
    <t>軽量ｽﾃﾝﾚｽﾏｸﾞﾎﾞﾄﾙ 350</t>
    <rPh sb="0" eb="2">
      <t>ケイリョウ</t>
    </rPh>
    <phoneticPr fontId="2"/>
  </si>
  <si>
    <t>溜 百華</t>
    <rPh sb="0" eb="1">
      <t>タメ</t>
    </rPh>
    <rPh sb="2" eb="4">
      <t>ヒャクハナ</t>
    </rPh>
    <phoneticPr fontId="17"/>
  </si>
  <si>
    <t>春慶 百華</t>
    <rPh sb="0" eb="2">
      <t>シュンケイ</t>
    </rPh>
    <rPh sb="3" eb="5">
      <t>ヒャクハナ</t>
    </rPh>
    <phoneticPr fontId="17"/>
  </si>
  <si>
    <t>溜 華文様梅</t>
    <rPh sb="0" eb="1">
      <t>タメ</t>
    </rPh>
    <rPh sb="2" eb="5">
      <t>ハナモンヨウ</t>
    </rPh>
    <rPh sb="5" eb="6">
      <t>ウメ</t>
    </rPh>
    <phoneticPr fontId="17"/>
  </si>
  <si>
    <t>春慶 華文様梅</t>
    <rPh sb="0" eb="2">
      <t>シュンケイ</t>
    </rPh>
    <rPh sb="3" eb="6">
      <t>ハナモンヨウ</t>
    </rPh>
    <rPh sb="6" eb="7">
      <t>ウメ</t>
    </rPh>
    <phoneticPr fontId="17"/>
  </si>
  <si>
    <t>溜 ﾊﾝｺうさぎ</t>
    <rPh sb="0" eb="1">
      <t>タメ</t>
    </rPh>
    <phoneticPr fontId="17"/>
  </si>
  <si>
    <t>春慶 ﾊﾝｺうさぎ</t>
    <rPh sb="0" eb="2">
      <t>シュンケイ</t>
    </rPh>
    <phoneticPr fontId="17"/>
  </si>
  <si>
    <t>ひのきのぷら一段ﾗﾝﾁ S</t>
  </si>
  <si>
    <t>h&amp;p</t>
  </si>
  <si>
    <t>ひのきのぷら一段ﾗﾝﾁ M</t>
  </si>
  <si>
    <t>ひのきのぷら18.0箸箱ｾｯﾄ</t>
  </si>
  <si>
    <t>ひのきのぷらｽｸｴｱﾗﾝﾁﾌﾟﾗｽ S</t>
  </si>
  <si>
    <t>ひのきのぷらｽｸｴｱﾗﾝﾁﾌﾟﾗｽ M</t>
  </si>
  <si>
    <t>ひのきのぷらｽｸｴｱﾗﾝﾁﾌﾟﾗｽ L</t>
  </si>
  <si>
    <t>ひのきのぷらﾗﾝﾁﾌﾟﾗｽ S</t>
  </si>
  <si>
    <t>ひのきのぷらﾗﾝﾁﾌﾟﾗｽ M</t>
  </si>
  <si>
    <t>ひのきのぷらﾗﾝﾁﾌﾟﾗｽ L</t>
  </si>
  <si>
    <t>メンズスリム二段弁当</t>
    <rPh sb="6" eb="7">
      <t>フタ</t>
    </rPh>
    <phoneticPr fontId="18"/>
  </si>
  <si>
    <t>ウォールナット</t>
  </si>
  <si>
    <t>ｳｫｰﾙﾅｯﾄ</t>
  </si>
  <si>
    <t>ｽﾘﾑ二段弁当</t>
  </si>
  <si>
    <t>長角二段弁当</t>
  </si>
  <si>
    <t>GRAY</t>
  </si>
  <si>
    <t>LUNCHBOX1000</t>
  </si>
  <si>
    <t>LUNCH BOWL</t>
  </si>
  <si>
    <t>LUNCH BOX</t>
  </si>
  <si>
    <t>ﾒﾝｽﾞｽﾘﾑ二段弁当</t>
  </si>
  <si>
    <t>mokumeﾌﾞﾗｳﾝ</t>
  </si>
  <si>
    <t>18.0 DONｽﾌﾟｰﾝ&amp;箸ｾｯﾄ</t>
  </si>
  <si>
    <t>DON一段ﾗﾝﾁ 並</t>
  </si>
  <si>
    <t>DON一段ﾗﾝﾁ 大</t>
  </si>
  <si>
    <t>DON一段ﾗﾝﾁ 特</t>
  </si>
  <si>
    <t>DON入子三段重</t>
  </si>
  <si>
    <t>長角一段弁当</t>
  </si>
  <si>
    <t>布貼ｽﾘﾑｺﾝﾊﾟｸﾄ弁当</t>
  </si>
  <si>
    <t>おすまし 白</t>
  </si>
  <si>
    <t>かまって 白</t>
  </si>
  <si>
    <t>だっこ 白</t>
  </si>
  <si>
    <t>まよよ</t>
  </si>
  <si>
    <t>朱いろはに</t>
  </si>
  <si>
    <t>黒いろはに</t>
  </si>
  <si>
    <t>朱波に桜</t>
  </si>
  <si>
    <t>黒波に桜</t>
  </si>
  <si>
    <t>箸置</t>
  </si>
  <si>
    <t>独楽朱</t>
  </si>
  <si>
    <t>独楽黒</t>
  </si>
  <si>
    <t>小判一段弁当(木製)小</t>
  </si>
  <si>
    <t>小判一段弁当(木製)大</t>
  </si>
  <si>
    <t>ﾒﾝｽﾞ小判木目弁当</t>
  </si>
  <si>
    <t>千筋長角弁当</t>
  </si>
  <si>
    <t>千筋ｽﾘﾑ弁当</t>
  </si>
  <si>
    <t>木目ﾋﾞｰ玉うさぎ</t>
  </si>
  <si>
    <t>ｺﾝﾊﾟｸﾄﾗﾝﾁ</t>
  </si>
  <si>
    <t>ホワイト</t>
  </si>
  <si>
    <t xml:space="preserve">レンジ対応18.0角三段重 </t>
  </si>
  <si>
    <t>千代紙二段ｵｰﾄﾞﾌﾞﾙ</t>
  </si>
  <si>
    <t>桜朱</t>
  </si>
  <si>
    <t>15.0木目三段重</t>
  </si>
  <si>
    <t>保冷剤</t>
  </si>
  <si>
    <t>ｽﾘﾑﾀｲﾌﾟ</t>
  </si>
  <si>
    <t>角</t>
  </si>
  <si>
    <t>抗菌ｼｰﾄ(ﾜｻﾊﾟｰﾙ)</t>
  </si>
  <si>
    <t>40枚入り</t>
  </si>
  <si>
    <t>ﾚｯﾄﾞ(水玉)</t>
  </si>
  <si>
    <t>ｸﾞﾘｰﾝ(水玉)</t>
  </si>
  <si>
    <t xml:space="preserve">ゆり型汁椀 </t>
  </si>
  <si>
    <t>赤木目</t>
  </si>
  <si>
    <t>木目汁椀</t>
  </si>
  <si>
    <t>ﾌﾀ付ﾏｸﾞｶｯﾌﾟ</t>
  </si>
  <si>
    <t>朱 うさぎ遊び</t>
  </si>
  <si>
    <t>黒 うさぎ遊び</t>
  </si>
  <si>
    <t>ｽｰﾌﾟﾏｸﾞ(ﾌﾀ付)</t>
  </si>
  <si>
    <t>朱月うさぎ</t>
  </si>
  <si>
    <t>黒月うさぎ</t>
  </si>
  <si>
    <t>さっと洗えるお弁当箱 S 400ml</t>
  </si>
  <si>
    <t>素色</t>
  </si>
  <si>
    <t>藍鉄色</t>
  </si>
  <si>
    <t>桃花色</t>
  </si>
  <si>
    <t>紺碧色</t>
  </si>
  <si>
    <t>ﾀｲﾄ1段ﾗﾝﾁ</t>
  </si>
  <si>
    <t>ｽｶｲﾌﾞﾙｰ</t>
  </si>
  <si>
    <t>ﾊﾞｹｯﾄﾗﾝﾁ</t>
  </si>
  <si>
    <t>ｽｸｴｱ ﾄｰﾄﾊﾞｯｸﾞ</t>
  </si>
  <si>
    <t>ﾅﾁｭﾗﾙﾍﾞｰｼﾞｭ</t>
  </si>
  <si>
    <t>桜木目 ｷﾅﾘ</t>
  </si>
  <si>
    <t xml:space="preserve">ﾒﾝｽﾞ小判木目弁当 </t>
  </si>
  <si>
    <t>ｽﾘﾑｺﾝﾊﾟｸﾄ弁当</t>
  </si>
  <si>
    <t>和布 青海波</t>
  </si>
  <si>
    <t>和布 桜</t>
  </si>
  <si>
    <t>和布 千鳥</t>
  </si>
  <si>
    <t>和布 麻の葉</t>
  </si>
  <si>
    <t>布貼ｽﾌﾟｰﾝ&amp;箸ｾｯﾄ</t>
  </si>
  <si>
    <t>布貼小判一段弁当</t>
  </si>
  <si>
    <t>布貼平夏目</t>
  </si>
  <si>
    <t>布貼茶筒 小</t>
  </si>
  <si>
    <t>布貼茶筒 大</t>
  </si>
  <si>
    <t>加賀桜 ﾋﾟﾝｸ</t>
  </si>
  <si>
    <t>加賀桜 ﾌﾞﾙｰ</t>
  </si>
  <si>
    <t>おべんとう袋(あづま袋)</t>
  </si>
  <si>
    <t>布貼小判弁当 390</t>
  </si>
  <si>
    <t>布貼小判弁当 570</t>
  </si>
  <si>
    <t>LUNCH CHOPSTICKS</t>
  </si>
  <si>
    <t>ｺﾝﾋﾞﾆ弁当</t>
    <rPh sb="5" eb="7">
      <t>ベントウ</t>
    </rPh>
    <phoneticPr fontId="14"/>
  </si>
  <si>
    <t>18.0 DONｽｸｴｱ箸箱ｾｯﾄ</t>
  </si>
  <si>
    <t>21.0 DONｽｸｴｱ箸箱ｾｯﾄ</t>
  </si>
  <si>
    <t>ﾒｯｾｰｼﾞﾗﾝﾁ 小</t>
  </si>
  <si>
    <t>SAKURA</t>
  </si>
  <si>
    <t>WAKABA</t>
  </si>
  <si>
    <t>AJISAI</t>
  </si>
  <si>
    <t>ﾌﾞｯｸ弁当</t>
  </si>
  <si>
    <t>ﾚｯﾄﾞ</t>
  </si>
  <si>
    <t>波に富士</t>
  </si>
  <si>
    <t>赤富士</t>
  </si>
  <si>
    <t>写楽</t>
  </si>
  <si>
    <t xml:space="preserve">おにぎりBOX S  </t>
  </si>
  <si>
    <t>桃小鉢弁当</t>
  </si>
  <si>
    <t>だるま</t>
  </si>
  <si>
    <t>きのこけし</t>
  </si>
  <si>
    <t>あかね</t>
  </si>
  <si>
    <t>たけお</t>
  </si>
  <si>
    <t>18.0小判箸箱ｾｯﾄ</t>
  </si>
  <si>
    <t>さんねこ 白</t>
  </si>
  <si>
    <t>豆ねこ白</t>
  </si>
  <si>
    <t>豆ねこ黒</t>
  </si>
  <si>
    <t>ﾄﾞｰﾙﾗﾝﾁ</t>
  </si>
  <si>
    <t>こけし二段弁当(ｷｬｯﾌﾟﾀｲﾌﾟ)</t>
  </si>
  <si>
    <t>野球ﾎﾞｰｲ</t>
  </si>
  <si>
    <t>野球ｶﾞｰﾙ</t>
  </si>
  <si>
    <t>18.0こけし箸箱ｾｯﾄ</t>
  </si>
  <si>
    <t xml:space="preserve">うさぎ ﾋﾟﾝｸ </t>
  </si>
  <si>
    <t xml:space="preserve">しばいぬ ﾍﾞｰｼﾞｭ </t>
  </si>
  <si>
    <t xml:space="preserve">さる ｴﾝｼﾞ </t>
  </si>
  <si>
    <t xml:space="preserve">ねこ ﾊﾟｰﾌﾟﾙ </t>
  </si>
  <si>
    <t xml:space="preserve">くま ｸﾞﾘｰﾝ </t>
  </si>
  <si>
    <t xml:space="preserve">とら ｲｴﾛｰ </t>
  </si>
  <si>
    <t>こけし弁当</t>
  </si>
  <si>
    <t>大こけし弁当</t>
  </si>
  <si>
    <t>五勺升</t>
  </si>
  <si>
    <t>31.5あじろ丸盆</t>
  </si>
  <si>
    <t>春慶千代桜</t>
  </si>
  <si>
    <t>溜千代桜</t>
  </si>
  <si>
    <t>木目野遊びうさぎ</t>
  </si>
  <si>
    <t>長角二段弁当 大</t>
  </si>
  <si>
    <t>ﾎﾞﾘｭｰﾑ弁当</t>
  </si>
  <si>
    <t>銀へのへの</t>
  </si>
  <si>
    <t>黒へのへの</t>
  </si>
  <si>
    <t>小判ﾒﾝｽﾞﾗﾝﾁ</t>
  </si>
  <si>
    <t>黒小紋庵</t>
  </si>
  <si>
    <t>13.5角三段重</t>
  </si>
  <si>
    <t>うちべん</t>
  </si>
  <si>
    <t>山咲桜 赤</t>
  </si>
  <si>
    <t>山咲桜 黒</t>
  </si>
  <si>
    <t>ﾊﾞｽｹｯﾄﾗﾝﾁﾊﾞﾝﾄﾞ</t>
  </si>
  <si>
    <t>ﾗｲﾝｲｴﾛｰ</t>
  </si>
  <si>
    <t>ﾗｲﾝﾋﾟﾝｸ</t>
  </si>
  <si>
    <t>ﾗｲﾝﾍﾞｰｼﾞｭ</t>
  </si>
  <si>
    <t xml:space="preserve">ﾗﾝﾁﾊﾞﾝﾄﾞ </t>
  </si>
  <si>
    <t>友禅 青</t>
  </si>
  <si>
    <t>友禅 赤</t>
  </si>
  <si>
    <t>友禅 紫</t>
  </si>
  <si>
    <t>RD/WH</t>
  </si>
  <si>
    <t>BK/RD</t>
  </si>
  <si>
    <t>ﾋﾟｸﾆｯｸﾗﾝﾁﾊﾞﾝﾄﾞ</t>
  </si>
  <si>
    <t>赤(行楽弁当用)</t>
  </si>
  <si>
    <t>溜へのへの</t>
  </si>
  <si>
    <t>赤千代梅</t>
  </si>
  <si>
    <t>緑矢絣梅</t>
  </si>
  <si>
    <t>もてなし撫子椀</t>
  </si>
  <si>
    <t>もてなし武将椀</t>
  </si>
  <si>
    <t>もてなし布袋椀</t>
  </si>
  <si>
    <t>子供汁椀</t>
  </si>
  <si>
    <t>朱ﾋﾞｰ玉うさぎ</t>
  </si>
  <si>
    <t>黒ﾋﾞｰ玉うさぎ</t>
  </si>
  <si>
    <t>ゆり型麺鉢</t>
  </si>
  <si>
    <t xml:space="preserve">千段汁椀 </t>
  </si>
  <si>
    <t>千段大椀</t>
  </si>
  <si>
    <t>千段麺鉢</t>
  </si>
  <si>
    <t>茶入れ 大</t>
  </si>
  <si>
    <t>茶入れ 特大</t>
  </si>
  <si>
    <t>4964026548303</t>
  </si>
  <si>
    <t>15.0角二段重</t>
    <rPh sb="5" eb="6">
      <t>2</t>
    </rPh>
    <phoneticPr fontId="4"/>
  </si>
  <si>
    <t>ﾋﾟﾝｸ百華</t>
  </si>
  <si>
    <t>4964026548310</t>
  </si>
  <si>
    <t>ｸﾞﾚｰ百華</t>
  </si>
  <si>
    <t>4964026548327</t>
  </si>
  <si>
    <t>桜</t>
    <rPh sb="0" eb="1">
      <t>サクラ</t>
    </rPh>
    <phoneticPr fontId="4"/>
  </si>
  <si>
    <t>4964026548402</t>
  </si>
  <si>
    <t>4964026304404</t>
  </si>
  <si>
    <t xml:space="preserve">ﾌﾚｯﾄﾞ長角ﾗﾝﾁ 470 </t>
    <rPh sb="5" eb="7">
      <t>チョウカク</t>
    </rPh>
    <phoneticPr fontId="4"/>
  </si>
  <si>
    <t>麻の葉</t>
    <rPh sb="0" eb="1">
      <t>アサ</t>
    </rPh>
    <rPh sb="2" eb="3">
      <t>ハ</t>
    </rPh>
    <phoneticPr fontId="4"/>
  </si>
  <si>
    <t>4964026304411</t>
  </si>
  <si>
    <t>ﾌﾚｯﾄﾞ長角ﾗﾝﾁ 660</t>
    <rPh sb="5" eb="7">
      <t>チョウカク</t>
    </rPh>
    <phoneticPr fontId="4"/>
  </si>
  <si>
    <t>4964026304428</t>
  </si>
  <si>
    <t>ﾜﾝﾀｯﾁﾗﾝﾁ 400</t>
  </si>
  <si>
    <t>七宝</t>
  </si>
  <si>
    <t>4964026304435</t>
  </si>
  <si>
    <t>ﾜﾝﾀｯﾁﾗﾝﾁ 600</t>
  </si>
  <si>
    <t>矢絣</t>
  </si>
  <si>
    <t>4964026304855</t>
  </si>
  <si>
    <t>さっと洗えるお弁当箱 600</t>
    <rPh sb="3" eb="4">
      <t>アラ</t>
    </rPh>
    <rPh sb="7" eb="10">
      <t>ベントウバコ</t>
    </rPh>
    <phoneticPr fontId="4"/>
  </si>
  <si>
    <t>4964026304862</t>
  </si>
  <si>
    <t>ｲｴﾛｰ</t>
  </si>
  <si>
    <t>4964026304879</t>
  </si>
  <si>
    <t>4964026304886</t>
  </si>
  <si>
    <t>4964026304893</t>
  </si>
  <si>
    <t>さっと洗えるお弁当箱 ﾋﾞｰﾝｽﾞ</t>
  </si>
  <si>
    <t>4964026304909</t>
  </si>
  <si>
    <t>4964026304916</t>
  </si>
  <si>
    <t>4964026304923</t>
  </si>
  <si>
    <t>4964026304930</t>
  </si>
  <si>
    <t>さっと洗える保存容器 丸</t>
    <rPh sb="3" eb="4">
      <t>アラ</t>
    </rPh>
    <rPh sb="6" eb="10">
      <t>ホゾンヨウキ</t>
    </rPh>
    <rPh sb="11" eb="12">
      <t>マル</t>
    </rPh>
    <phoneticPr fontId="4"/>
  </si>
  <si>
    <t>4964026304947</t>
  </si>
  <si>
    <t>4964026304954</t>
  </si>
  <si>
    <t>4964026304961</t>
  </si>
  <si>
    <t>4964026304978</t>
  </si>
  <si>
    <t>さっと洗える保存容器 角</t>
    <rPh sb="3" eb="4">
      <t>アラ</t>
    </rPh>
    <rPh sb="6" eb="10">
      <t>ホゾンヨウキ</t>
    </rPh>
    <rPh sb="11" eb="12">
      <t>カク</t>
    </rPh>
    <phoneticPr fontId="4"/>
  </si>
  <si>
    <t>4964026304985</t>
  </si>
  <si>
    <t>4964026304992</t>
  </si>
  <si>
    <t>4964026305005</t>
  </si>
  <si>
    <t>4964026337167</t>
  </si>
  <si>
    <t>さっと包める小風呂敷　38</t>
    <rPh sb="3" eb="4">
      <t>ツツ</t>
    </rPh>
    <rPh sb="6" eb="7">
      <t>コ</t>
    </rPh>
    <rPh sb="7" eb="10">
      <t>フロシキ</t>
    </rPh>
    <phoneticPr fontId="4"/>
  </si>
  <si>
    <t>4964026337174</t>
  </si>
  <si>
    <t>さっと包める小風呂敷　38</t>
  </si>
  <si>
    <t>4964026337181</t>
  </si>
  <si>
    <t>4964026337198</t>
  </si>
  <si>
    <t>さっと包める小風呂敷　48</t>
  </si>
  <si>
    <t>4964026303667</t>
  </si>
  <si>
    <t>4964026303674</t>
  </si>
  <si>
    <t>4964026303681</t>
  </si>
  <si>
    <t>4964026303698</t>
  </si>
  <si>
    <t>4964026304503</t>
  </si>
  <si>
    <t>ﾌﾞﾗｯｸ</t>
  </si>
  <si>
    <t>4964026304510</t>
  </si>
  <si>
    <t>4964026303445</t>
  </si>
  <si>
    <t>4964026303452</t>
  </si>
  <si>
    <t>4964026303469</t>
  </si>
  <si>
    <t>4964026303476</t>
  </si>
  <si>
    <t>4964026303483</t>
  </si>
  <si>
    <t>4964026303490</t>
  </si>
  <si>
    <t>4964026303506</t>
  </si>
  <si>
    <t>4964026303513</t>
  </si>
  <si>
    <t>4964026303889</t>
  </si>
  <si>
    <t>4964026303896</t>
  </si>
  <si>
    <t>4964026303902</t>
  </si>
  <si>
    <t>4964026303919</t>
  </si>
  <si>
    <t>4964026303926</t>
  </si>
  <si>
    <t>4964026303933</t>
  </si>
  <si>
    <t>4964026303940</t>
  </si>
  <si>
    <t>4964026303957</t>
  </si>
  <si>
    <t>4964026304527</t>
  </si>
  <si>
    <t>4964026304534</t>
  </si>
  <si>
    <t>4964026304572</t>
  </si>
  <si>
    <t>なっとう</t>
  </si>
  <si>
    <t>4964026304589</t>
  </si>
  <si>
    <t>おおば</t>
  </si>
  <si>
    <t>4964026304596</t>
  </si>
  <si>
    <t>らんおう</t>
  </si>
  <si>
    <t>4964026304541</t>
  </si>
  <si>
    <t>こんぶ</t>
  </si>
  <si>
    <t>4964026304565</t>
  </si>
  <si>
    <t>そーせーじん</t>
  </si>
  <si>
    <t>4964026304558</t>
  </si>
  <si>
    <t>おかか</t>
  </si>
  <si>
    <t>4964026304442</t>
  </si>
  <si>
    <t>ﾄﾞｰﾅﾂ</t>
  </si>
  <si>
    <t>4964026304459</t>
  </si>
  <si>
    <t>ﾏｶﾛﾝ</t>
  </si>
  <si>
    <t>4964026304466</t>
  </si>
  <si>
    <t>ﾓﾝﾌﾞﾗﾝ</t>
  </si>
  <si>
    <t>4964026304473</t>
  </si>
  <si>
    <t>ﾎｯﾄｹｰｷ</t>
  </si>
  <si>
    <t>4964026305050</t>
  </si>
  <si>
    <t>一段弁当　600</t>
    <rPh sb="0" eb="2">
      <t>イチダン</t>
    </rPh>
    <rPh sb="2" eb="4">
      <t>ベントウ</t>
    </rPh>
    <phoneticPr fontId="4"/>
  </si>
  <si>
    <t>4964026305067</t>
  </si>
  <si>
    <t>あすぱらべーこん</t>
  </si>
  <si>
    <t>4964026305074</t>
  </si>
  <si>
    <t>4964026305081</t>
  </si>
  <si>
    <t>4964026304206</t>
  </si>
  <si>
    <t>4964026304213</t>
  </si>
  <si>
    <t>4964026304220</t>
  </si>
  <si>
    <t>4964026304237</t>
  </si>
  <si>
    <t>4964026304145</t>
  </si>
  <si>
    <t>4964026304152</t>
  </si>
  <si>
    <t>4964026304169</t>
  </si>
  <si>
    <t>4964026304176</t>
  </si>
  <si>
    <t>4964026304183</t>
  </si>
  <si>
    <t>4964026304190</t>
  </si>
  <si>
    <t>4964026304817</t>
  </si>
  <si>
    <t>coloｒ ｸﾞﾘｰﾝ</t>
  </si>
  <si>
    <t>4964026304824</t>
  </si>
  <si>
    <t>coloｒ ﾎﾜｲﾄ</t>
  </si>
  <si>
    <t>4964026304831</t>
  </si>
  <si>
    <t>coloｒ ﾋﾟﾝｸ</t>
  </si>
  <si>
    <t>4964026304848</t>
  </si>
  <si>
    <t>coloｒ ｲｴﾛｰ</t>
  </si>
  <si>
    <t>4964026333831</t>
  </si>
  <si>
    <t>18.0 ｽﾗｲﾄﾞ箸箱ｾｯﾄ</t>
    <rPh sb="10" eb="12">
      <t>ハシバコ</t>
    </rPh>
    <phoneticPr fontId="4"/>
  </si>
  <si>
    <t>4964026333848</t>
  </si>
  <si>
    <t>RD</t>
  </si>
  <si>
    <t>4964026333855</t>
  </si>
  <si>
    <t>PK</t>
  </si>
  <si>
    <t>4964026333862</t>
  </si>
  <si>
    <t>YE</t>
  </si>
  <si>
    <t>4964026333879</t>
  </si>
  <si>
    <t>GR</t>
  </si>
  <si>
    <t>4964026333886</t>
  </si>
  <si>
    <t>ｽﾌﾟｰﾝ&amp;ﾌｫｰｸｹｰｽ</t>
  </si>
  <si>
    <t>4964026333893</t>
  </si>
  <si>
    <t>4964026333909</t>
  </si>
  <si>
    <t>4964026333916</t>
  </si>
  <si>
    <t>4964026333923</t>
  </si>
  <si>
    <t>4964026333794</t>
  </si>
  <si>
    <t>黒木目</t>
    <rPh sb="0" eb="3">
      <t>クロモクメ</t>
    </rPh>
    <phoneticPr fontId="4"/>
  </si>
  <si>
    <t>4964026333800</t>
  </si>
  <si>
    <t>茶木目</t>
    <rPh sb="0" eb="3">
      <t>チャモクメ</t>
    </rPh>
    <phoneticPr fontId="4"/>
  </si>
  <si>
    <t>4964026304602</t>
  </si>
  <si>
    <t>ｽﾘﾑ一段ﾗﾝﾁ 550</t>
  </si>
  <si>
    <t>4964026304619</t>
  </si>
  <si>
    <t>4964026304626</t>
  </si>
  <si>
    <t>一段ﾗﾝﾁ 800</t>
  </si>
  <si>
    <t>4964026304633</t>
  </si>
  <si>
    <t>4964026304640</t>
  </si>
  <si>
    <t>一段ﾗﾝﾁ 1000</t>
  </si>
  <si>
    <t>4964026304657</t>
  </si>
  <si>
    <t>4964026304664</t>
  </si>
  <si>
    <t>ｽﾘﾑ二段弁当 840</t>
  </si>
  <si>
    <t>4964026304671</t>
  </si>
  <si>
    <t>4964026304756</t>
  </si>
  <si>
    <t>小判一段弁当</t>
    <rPh sb="0" eb="4">
      <t>コバンイチダン</t>
    </rPh>
    <rPh sb="4" eb="6">
      <t>ベントウ</t>
    </rPh>
    <phoneticPr fontId="4"/>
  </si>
  <si>
    <t>4964026304763</t>
  </si>
  <si>
    <t>一段ﾗﾝﾁ 600</t>
  </si>
  <si>
    <t>4964026304770</t>
  </si>
  <si>
    <t>4964026333749</t>
  </si>
  <si>
    <t>4964026304084</t>
  </si>
  <si>
    <t>4964026304091</t>
  </si>
  <si>
    <t>4964026304107</t>
  </si>
  <si>
    <t>4964026304114</t>
  </si>
  <si>
    <t>4964026304121</t>
  </si>
  <si>
    <t>4964026304138</t>
  </si>
  <si>
    <t>4964026551648</t>
  </si>
  <si>
    <t>浅ﾎﾞｳﾙ(蓋付)</t>
    <rPh sb="6" eb="8">
      <t>フタツキ</t>
    </rPh>
    <phoneticPr fontId="4"/>
  </si>
  <si>
    <t>4964026551655</t>
  </si>
  <si>
    <t>浅ﾎﾞｳﾙ(蓋付)</t>
  </si>
  <si>
    <t>4964026551662</t>
  </si>
  <si>
    <t>4964026551679</t>
  </si>
  <si>
    <t>ﾎﾞｳﾙ(蓋付)</t>
  </si>
  <si>
    <t>4964026551686</t>
  </si>
  <si>
    <t>4964026551693</t>
  </si>
  <si>
    <t>4964026551433</t>
  </si>
  <si>
    <t>4964026551440</t>
  </si>
  <si>
    <t>4964026551457</t>
  </si>
  <si>
    <t>4964026303704</t>
  </si>
  <si>
    <t>4964026303711</t>
  </si>
  <si>
    <t>4964026303728</t>
  </si>
  <si>
    <t>4964026303735</t>
  </si>
  <si>
    <t>4964026303742</t>
  </si>
  <si>
    <t>4964026303759</t>
  </si>
  <si>
    <t>4964026333688</t>
  </si>
  <si>
    <t>4964026333695</t>
  </si>
  <si>
    <t>4964026333701</t>
  </si>
  <si>
    <t>4964026333718</t>
  </si>
  <si>
    <t>4964026333725</t>
  </si>
  <si>
    <t>4964026333732</t>
  </si>
  <si>
    <t>4964026304794</t>
  </si>
  <si>
    <t>布貼長角二段弁当 700</t>
    <rPh sb="0" eb="1">
      <t>ヌノ</t>
    </rPh>
    <rPh sb="1" eb="2">
      <t>ハ</t>
    </rPh>
    <rPh sb="2" eb="4">
      <t>チョウカク</t>
    </rPh>
    <rPh sb="4" eb="6">
      <t>ニダン</t>
    </rPh>
    <rPh sb="6" eb="7">
      <t>ウ</t>
    </rPh>
    <phoneticPr fontId="4"/>
  </si>
  <si>
    <t>桜ﾋﾟﾝｸ</t>
    <rPh sb="0" eb="1">
      <t>サクラ</t>
    </rPh>
    <phoneticPr fontId="4"/>
  </si>
  <si>
    <t>4964026304800</t>
  </si>
  <si>
    <t>布貼小判弁当 830</t>
    <rPh sb="0" eb="1">
      <t>ヌノ</t>
    </rPh>
    <rPh sb="1" eb="2">
      <t>ハリ</t>
    </rPh>
    <rPh sb="2" eb="4">
      <t>コバン</t>
    </rPh>
    <rPh sb="4" eb="6">
      <t>ベントウ</t>
    </rPh>
    <phoneticPr fontId="4"/>
  </si>
  <si>
    <t>4964026536454</t>
  </si>
  <si>
    <t>4964026336429</t>
  </si>
  <si>
    <t>巾着袋　細長</t>
    <rPh sb="4" eb="6">
      <t>ホソナガ</t>
    </rPh>
    <phoneticPr fontId="4"/>
  </si>
  <si>
    <t>4964026330700</t>
  </si>
  <si>
    <t>4964026330717</t>
  </si>
  <si>
    <t>4964026336160</t>
  </si>
  <si>
    <t>4964026336177</t>
  </si>
  <si>
    <t>4964026501353</t>
  </si>
  <si>
    <t>4964026501360</t>
  </si>
  <si>
    <t>4964026302486</t>
  </si>
  <si>
    <t>4964026302493</t>
  </si>
  <si>
    <t>4964026304008</t>
  </si>
  <si>
    <t>4964026304015</t>
  </si>
  <si>
    <t>4964026304022</t>
  </si>
  <si>
    <t>4964026304039</t>
  </si>
  <si>
    <t>4964026332018</t>
  </si>
  <si>
    <t>4964026332025</t>
  </si>
  <si>
    <t>4964026333121</t>
  </si>
  <si>
    <t>4964026333138</t>
  </si>
  <si>
    <t>4964026529555</t>
  </si>
  <si>
    <t>4964026529562</t>
  </si>
  <si>
    <t>4964026304787</t>
  </si>
  <si>
    <t>4964026302240</t>
  </si>
  <si>
    <t>4964026303988</t>
  </si>
  <si>
    <t>4964026303995</t>
  </si>
  <si>
    <t>4964026333145</t>
  </si>
  <si>
    <t>4964026458602</t>
  </si>
  <si>
    <t>4964026458619</t>
  </si>
  <si>
    <t>4964026500936</t>
  </si>
  <si>
    <t>4964026535808</t>
  </si>
  <si>
    <t>4964026569346</t>
  </si>
  <si>
    <t>真空ｽﾃﾝﾚｽﾀﾝﾌﾞﾗｰ　440</t>
    <rPh sb="0" eb="2">
      <t>シンクウ</t>
    </rPh>
    <phoneticPr fontId="4"/>
  </si>
  <si>
    <t>朱桜結び</t>
    <rPh sb="0" eb="1">
      <t>シュ</t>
    </rPh>
    <rPh sb="1" eb="2">
      <t>サクラ</t>
    </rPh>
    <rPh sb="2" eb="3">
      <t>ムス</t>
    </rPh>
    <phoneticPr fontId="4"/>
  </si>
  <si>
    <t>4964026569353</t>
  </si>
  <si>
    <t>黒桜結び</t>
    <rPh sb="0" eb="1">
      <t>クロ</t>
    </rPh>
    <rPh sb="1" eb="2">
      <t>サクラ</t>
    </rPh>
    <rPh sb="2" eb="3">
      <t>ムス</t>
    </rPh>
    <phoneticPr fontId="4"/>
  </si>
  <si>
    <t>4964026569360</t>
  </si>
  <si>
    <t>朱梅花結び</t>
    <rPh sb="0" eb="1">
      <t>シュ</t>
    </rPh>
    <rPh sb="1" eb="3">
      <t>ウメハナ</t>
    </rPh>
    <rPh sb="3" eb="4">
      <t>ムス</t>
    </rPh>
    <phoneticPr fontId="4"/>
  </si>
  <si>
    <t>4964026569377</t>
  </si>
  <si>
    <t>黒梅花結び</t>
    <rPh sb="0" eb="1">
      <t>クロ</t>
    </rPh>
    <rPh sb="1" eb="3">
      <t>ウメハナ</t>
    </rPh>
    <rPh sb="3" eb="4">
      <t>ムス</t>
    </rPh>
    <phoneticPr fontId="4"/>
  </si>
  <si>
    <t>4964026569384</t>
  </si>
  <si>
    <t>朱霞結び</t>
    <rPh sb="0" eb="1">
      <t>シュ</t>
    </rPh>
    <rPh sb="1" eb="2">
      <t>カスミ</t>
    </rPh>
    <rPh sb="2" eb="3">
      <t>ムス</t>
    </rPh>
    <phoneticPr fontId="4"/>
  </si>
  <si>
    <t>4964026569391</t>
  </si>
  <si>
    <t>黒霞結び</t>
    <rPh sb="0" eb="1">
      <t>クロ</t>
    </rPh>
    <rPh sb="1" eb="2">
      <t>カスミ</t>
    </rPh>
    <rPh sb="2" eb="3">
      <t>ムス</t>
    </rPh>
    <phoneticPr fontId="4"/>
  </si>
  <si>
    <t>4964026569162</t>
  </si>
  <si>
    <t>4964026569179</t>
  </si>
  <si>
    <t>4964026569186</t>
  </si>
  <si>
    <t>4964026569193</t>
  </si>
  <si>
    <t>4964026569223</t>
  </si>
  <si>
    <t>4964026569230</t>
  </si>
  <si>
    <t>4964026569247</t>
  </si>
  <si>
    <t>4964026569254</t>
  </si>
  <si>
    <t>4964026333435</t>
  </si>
  <si>
    <t>4964026333442</t>
  </si>
  <si>
    <t>4964026333459</t>
  </si>
  <si>
    <t>4964026333466</t>
  </si>
  <si>
    <t>4964026333473</t>
  </si>
  <si>
    <t>4964026333480</t>
  </si>
  <si>
    <t>4964026302936</t>
  </si>
  <si>
    <t>4964026302943</t>
  </si>
  <si>
    <t>4964026302950</t>
  </si>
  <si>
    <t>4964026302967</t>
  </si>
  <si>
    <t>4964026302974</t>
  </si>
  <si>
    <t>4964026302981</t>
  </si>
  <si>
    <t>4964026303254</t>
  </si>
  <si>
    <t>4964026303261</t>
  </si>
  <si>
    <t>4964026303278</t>
  </si>
  <si>
    <t>4964026301779</t>
  </si>
  <si>
    <t>4964026301946</t>
  </si>
  <si>
    <t>4964026301953</t>
  </si>
  <si>
    <t>4964026332001</t>
  </si>
  <si>
    <t>4964026526011</t>
  </si>
  <si>
    <t>4964026526028</t>
  </si>
  <si>
    <t>4964026526035</t>
  </si>
  <si>
    <t>4964026526042</t>
  </si>
  <si>
    <t>4964026526059</t>
  </si>
  <si>
    <t>4964026526066</t>
  </si>
  <si>
    <t>4964026533767</t>
  </si>
  <si>
    <t>4964026536096</t>
  </si>
  <si>
    <t>4964026301786</t>
  </si>
  <si>
    <t>4964026301793</t>
  </si>
  <si>
    <t>4964026302998</t>
  </si>
  <si>
    <t>4964026303001</t>
  </si>
  <si>
    <t>4964026303018</t>
  </si>
  <si>
    <t>4964026303025</t>
  </si>
  <si>
    <t>4964026303520</t>
  </si>
  <si>
    <t>4964026303537</t>
  </si>
  <si>
    <t>4964026332988</t>
  </si>
  <si>
    <t>4964026332995</t>
  </si>
  <si>
    <t>4964026331240</t>
  </si>
  <si>
    <t>4964026331257</t>
  </si>
  <si>
    <t>4964026331264</t>
  </si>
  <si>
    <t>4964026523881</t>
  </si>
  <si>
    <t>4964026523898</t>
  </si>
  <si>
    <t>4964026523904</t>
  </si>
  <si>
    <t>4964026056679</t>
  </si>
  <si>
    <t>4964026056945</t>
  </si>
  <si>
    <t>4964026330502</t>
  </si>
  <si>
    <t>4964026330519</t>
  </si>
  <si>
    <t>4964026332360</t>
  </si>
  <si>
    <t>4964026332377</t>
  </si>
  <si>
    <t>4964026330526</t>
  </si>
  <si>
    <t>4964026330533</t>
  </si>
  <si>
    <t>4964026504804</t>
  </si>
  <si>
    <t>4964026504811</t>
  </si>
  <si>
    <t>4964026304282</t>
  </si>
  <si>
    <t>4964026304299</t>
  </si>
  <si>
    <t>4964026300017</t>
  </si>
  <si>
    <t>4964026300024</t>
  </si>
  <si>
    <t>4964026300031</t>
  </si>
  <si>
    <t>4964026300048</t>
  </si>
  <si>
    <t>4964026520798</t>
  </si>
  <si>
    <t>4964026520804</t>
  </si>
  <si>
    <t>4964026520811</t>
  </si>
  <si>
    <t>4964026513462</t>
  </si>
  <si>
    <t>4964026513486</t>
  </si>
  <si>
    <t>4964026505788</t>
  </si>
  <si>
    <t>4964026505795</t>
  </si>
  <si>
    <t>4964026302752</t>
  </si>
  <si>
    <t>4964026302769</t>
  </si>
  <si>
    <t>4964026302776</t>
  </si>
  <si>
    <t>4964026302783</t>
  </si>
  <si>
    <t>4964026303131</t>
  </si>
  <si>
    <t>4964026303148</t>
  </si>
  <si>
    <t>4964026330724</t>
  </si>
  <si>
    <t>4964026330823</t>
  </si>
  <si>
    <t>4964026501391</t>
  </si>
  <si>
    <t>4964026501407</t>
  </si>
  <si>
    <t>4964026304275</t>
  </si>
  <si>
    <t>4964026501438</t>
  </si>
  <si>
    <t>4964026535181</t>
  </si>
  <si>
    <t>4964026513202</t>
  </si>
  <si>
    <t>4964026513110</t>
  </si>
  <si>
    <t>4964026513103</t>
  </si>
  <si>
    <t>4964026530599</t>
  </si>
  <si>
    <t>4964026515701</t>
  </si>
  <si>
    <t>4964026515725</t>
  </si>
  <si>
    <t>4964026333770</t>
  </si>
  <si>
    <t>4964026333787</t>
  </si>
  <si>
    <t>4964026332322</t>
  </si>
  <si>
    <t>4964026519358</t>
  </si>
  <si>
    <t>4964026505559</t>
  </si>
  <si>
    <t>4964026500868</t>
  </si>
  <si>
    <t>4964026304688</t>
  </si>
  <si>
    <t>4964026304695</t>
  </si>
  <si>
    <t>4964026304701</t>
  </si>
  <si>
    <t>4964026511208</t>
  </si>
  <si>
    <t>4964026511215</t>
  </si>
  <si>
    <t>4964026526073</t>
  </si>
  <si>
    <t>4964026526097</t>
  </si>
  <si>
    <t>4964026504279</t>
  </si>
  <si>
    <t>4964026504286</t>
  </si>
  <si>
    <t>4964026304381</t>
  </si>
  <si>
    <t>4964026304398</t>
  </si>
  <si>
    <t>4964026331172</t>
  </si>
  <si>
    <t>4964026331189</t>
  </si>
  <si>
    <t>4964026333152</t>
  </si>
  <si>
    <t>4964026333169</t>
  </si>
  <si>
    <t>4964026304046</t>
  </si>
  <si>
    <t>4964026304053</t>
  </si>
  <si>
    <t>4964026523324</t>
  </si>
  <si>
    <t>4964026523331</t>
  </si>
  <si>
    <t>4964026332957</t>
  </si>
  <si>
    <t>4964026302127</t>
  </si>
  <si>
    <t>4964026302134</t>
  </si>
  <si>
    <t>4964026302141</t>
  </si>
  <si>
    <t>4964026302165</t>
  </si>
  <si>
    <t>4964026304480</t>
  </si>
  <si>
    <t>4964026304497</t>
  </si>
  <si>
    <t>4964026332919</t>
  </si>
  <si>
    <t>4964026332940</t>
  </si>
  <si>
    <t>4964026333077</t>
  </si>
  <si>
    <t>4964026333107</t>
  </si>
  <si>
    <t>4964026303858</t>
  </si>
  <si>
    <t>4964026303872</t>
  </si>
  <si>
    <t>4964026304244</t>
  </si>
  <si>
    <t>4964026304251</t>
  </si>
  <si>
    <t>4964026304268</t>
  </si>
  <si>
    <t>4964026304305</t>
  </si>
  <si>
    <t>4964026304312</t>
  </si>
  <si>
    <t>4964026304329</t>
  </si>
  <si>
    <t>4964026529029</t>
  </si>
  <si>
    <t>4964026529036</t>
  </si>
  <si>
    <t>4964026529067</t>
  </si>
  <si>
    <t>4964026529074</t>
  </si>
  <si>
    <t>4964026333022</t>
  </si>
  <si>
    <t>4964026333039</t>
  </si>
  <si>
    <t>4964026333053</t>
  </si>
  <si>
    <t>4964026333060</t>
  </si>
  <si>
    <t>4964026504453</t>
  </si>
  <si>
    <t>4964026504484</t>
  </si>
  <si>
    <t>4964026504491</t>
  </si>
  <si>
    <t>4964026504507</t>
  </si>
  <si>
    <t>4964026504767</t>
  </si>
  <si>
    <t>4964026505658</t>
  </si>
  <si>
    <t>4964026303032</t>
  </si>
  <si>
    <t>4964026303049</t>
  </si>
  <si>
    <t>4964026303629</t>
  </si>
  <si>
    <t>4964026303636</t>
  </si>
  <si>
    <t>4964026506167</t>
  </si>
  <si>
    <t>4964026506174</t>
  </si>
  <si>
    <t>4964026506433</t>
  </si>
  <si>
    <t>4964026506426</t>
  </si>
  <si>
    <t>4964026303643</t>
  </si>
  <si>
    <t>4964026303650</t>
  </si>
  <si>
    <t>4964026520750</t>
  </si>
  <si>
    <t>4964026520767</t>
  </si>
  <si>
    <t>4964026520927</t>
  </si>
  <si>
    <t>4964026520934</t>
  </si>
  <si>
    <t>4964026531350</t>
  </si>
  <si>
    <t>4964026531374</t>
  </si>
  <si>
    <t>4964026508192</t>
  </si>
  <si>
    <t>4964026508208</t>
  </si>
  <si>
    <t>4964026303605</t>
  </si>
  <si>
    <t>4964026303612</t>
  </si>
  <si>
    <t>4964026526776</t>
  </si>
  <si>
    <t>4964026526783</t>
  </si>
  <si>
    <t>4964026526790</t>
  </si>
  <si>
    <t>4964026526806</t>
  </si>
  <si>
    <t>4964026549140</t>
  </si>
  <si>
    <t>朱華文様梅</t>
    <rPh sb="0" eb="1">
      <t>シュ</t>
    </rPh>
    <rPh sb="1" eb="5">
      <t>ハナモンヨウウメ</t>
    </rPh>
    <phoneticPr fontId="4"/>
  </si>
  <si>
    <t>4964026549157</t>
  </si>
  <si>
    <t>黒華文様梅</t>
    <rPh sb="0" eb="1">
      <t>クロ</t>
    </rPh>
    <rPh sb="1" eb="5">
      <t>ハナモンヨウウメ</t>
    </rPh>
    <phoneticPr fontId="4"/>
  </si>
  <si>
    <t>4964026572636</t>
  </si>
  <si>
    <t>4964026572643</t>
  </si>
  <si>
    <t>4964026575002</t>
  </si>
  <si>
    <t>4964026575019</t>
  </si>
  <si>
    <t>4964026575040</t>
  </si>
  <si>
    <t>4964026575057</t>
  </si>
  <si>
    <t>4964026575262</t>
  </si>
  <si>
    <t>4964026575279</t>
  </si>
  <si>
    <t>4964026051070</t>
  </si>
  <si>
    <t>4964026570182</t>
  </si>
  <si>
    <t>4964026570199</t>
  </si>
  <si>
    <t>4964026570656</t>
  </si>
  <si>
    <t>4964026570694</t>
  </si>
  <si>
    <t>4964026572261</t>
  </si>
  <si>
    <t>4964026572612</t>
  </si>
  <si>
    <t>4964026573442</t>
  </si>
  <si>
    <t>4964026575163</t>
  </si>
  <si>
    <t>4964026575170</t>
  </si>
  <si>
    <t>4964026575187</t>
  </si>
  <si>
    <t>4964026575200</t>
  </si>
  <si>
    <t>4964026575217</t>
  </si>
  <si>
    <t>4964026304367</t>
  </si>
  <si>
    <t>4964026304374</t>
  </si>
  <si>
    <t>4964026333756</t>
  </si>
  <si>
    <t>4964026333763</t>
  </si>
  <si>
    <t>4964026504620</t>
  </si>
  <si>
    <t>4964026504637</t>
  </si>
  <si>
    <t>4964026515879</t>
  </si>
  <si>
    <t>4964026515886</t>
  </si>
  <si>
    <t>4964026537451</t>
  </si>
  <si>
    <t>4964026537468</t>
  </si>
  <si>
    <t>4964026553338</t>
  </si>
  <si>
    <t>4964026553345</t>
  </si>
  <si>
    <t>4964026542745</t>
  </si>
  <si>
    <t>4964026542752</t>
  </si>
  <si>
    <t>4964026542769</t>
  </si>
  <si>
    <t>4964026542776</t>
  </si>
  <si>
    <t>4964026545029</t>
  </si>
  <si>
    <t>4964026545036</t>
  </si>
  <si>
    <t>4964026548167</t>
  </si>
  <si>
    <t>4964026548174</t>
  </si>
  <si>
    <t>4964026541076</t>
  </si>
  <si>
    <t>23.0桜二段ｵｰﾄﾞﾌﾞﾙ</t>
  </si>
  <si>
    <t>4964026548211</t>
  </si>
  <si>
    <t>4964026548266</t>
  </si>
  <si>
    <t>朱華文様梅</t>
    <rPh sb="4" eb="5">
      <t>ウメ</t>
    </rPh>
    <phoneticPr fontId="4"/>
  </si>
  <si>
    <t>4964026549096</t>
  </si>
  <si>
    <t>4964026549133</t>
  </si>
  <si>
    <t>4964026560091</t>
  </si>
  <si>
    <t>4964026560107</t>
  </si>
  <si>
    <t>4964026547986</t>
  </si>
  <si>
    <t>4964026548204</t>
  </si>
  <si>
    <t>4964026549072</t>
  </si>
  <si>
    <t>4964026590517</t>
  </si>
  <si>
    <t>4964026590524</t>
  </si>
  <si>
    <t>4964026551464</t>
  </si>
  <si>
    <t>4964026551471</t>
  </si>
  <si>
    <t>4964026551488</t>
  </si>
  <si>
    <t>4964026551495</t>
  </si>
  <si>
    <t>4964026551501</t>
  </si>
  <si>
    <t>4964026551518</t>
  </si>
  <si>
    <t>4964026551525</t>
  </si>
  <si>
    <t>4964026551532</t>
  </si>
  <si>
    <t>4964026551563</t>
  </si>
  <si>
    <t>4964026551570</t>
  </si>
  <si>
    <t>4964026550672</t>
  </si>
  <si>
    <t>4964026550689</t>
  </si>
  <si>
    <t>4964026550702</t>
  </si>
  <si>
    <t>4964026550719</t>
  </si>
  <si>
    <t>4964026550764</t>
  </si>
  <si>
    <t>4964026550771</t>
  </si>
  <si>
    <t>4964026551549</t>
  </si>
  <si>
    <t>4964026551556</t>
  </si>
  <si>
    <t>4964026551587</t>
  </si>
  <si>
    <t>4964026551594</t>
  </si>
  <si>
    <t>4964026551624</t>
  </si>
  <si>
    <t>4964026551631</t>
  </si>
  <si>
    <t>4964026527445</t>
  </si>
  <si>
    <t>4964026527902</t>
  </si>
  <si>
    <t>4964026546347</t>
  </si>
  <si>
    <t>4964026540185</t>
  </si>
  <si>
    <t>4964026537215</t>
  </si>
  <si>
    <t>4964026537222</t>
  </si>
  <si>
    <t>4964026537697</t>
  </si>
  <si>
    <t>4964026537000</t>
  </si>
  <si>
    <t>4964026537017</t>
  </si>
  <si>
    <t>4964026537024</t>
  </si>
  <si>
    <t>4964026537031</t>
  </si>
  <si>
    <t>4964026537048</t>
  </si>
  <si>
    <t>4964026537055</t>
  </si>
  <si>
    <t>4964026537062</t>
  </si>
  <si>
    <t>4964026537079</t>
  </si>
  <si>
    <t>4964026537086</t>
  </si>
  <si>
    <t>4964026537093</t>
  </si>
  <si>
    <t>4964026537307</t>
  </si>
  <si>
    <t>4964026537314</t>
  </si>
  <si>
    <t>4964026539806</t>
  </si>
  <si>
    <t>4964026539813</t>
  </si>
  <si>
    <t>4964026539820</t>
  </si>
  <si>
    <t>4964026537703</t>
  </si>
  <si>
    <t>4964026537710</t>
  </si>
  <si>
    <t>4964026537727</t>
  </si>
  <si>
    <t>4964026537734</t>
  </si>
  <si>
    <t>4964026537802</t>
  </si>
  <si>
    <t>4964026537819</t>
  </si>
  <si>
    <t>4964026537826</t>
  </si>
  <si>
    <t>4964026537833</t>
  </si>
  <si>
    <t>4964026537840</t>
  </si>
  <si>
    <t>4964026537857</t>
  </si>
  <si>
    <t>4964026339970</t>
  </si>
  <si>
    <t>4964026530902</t>
  </si>
  <si>
    <t>4964026332728</t>
  </si>
  <si>
    <t>4964026333428</t>
  </si>
  <si>
    <t>4964026533156</t>
  </si>
  <si>
    <t>4964026058291</t>
  </si>
  <si>
    <t>4964026058307</t>
  </si>
  <si>
    <t>4964026336955</t>
  </si>
  <si>
    <t>4964026336962</t>
  </si>
  <si>
    <t>4964026024562</t>
  </si>
  <si>
    <t>4964026024579</t>
  </si>
  <si>
    <t>4964026538700</t>
  </si>
  <si>
    <t>巾着袋 細長ﾒﾝｽﾞ用</t>
    <rPh sb="10" eb="11">
      <t>ヨウ</t>
    </rPh>
    <phoneticPr fontId="4"/>
  </si>
  <si>
    <t>4964026538717</t>
  </si>
  <si>
    <t>4964026337013</t>
  </si>
  <si>
    <t>4964026337020</t>
  </si>
  <si>
    <t>4964026337037</t>
  </si>
  <si>
    <t>4964026337044</t>
  </si>
  <si>
    <t>4964026337051</t>
  </si>
  <si>
    <t>4964026337068</t>
  </si>
  <si>
    <t>4964026337075</t>
  </si>
  <si>
    <t>4964026337082</t>
  </si>
  <si>
    <t>4964026337099</t>
  </si>
  <si>
    <t>4964026337105</t>
  </si>
  <si>
    <t>4964026337112</t>
  </si>
  <si>
    <t>4964026337129</t>
  </si>
  <si>
    <t>4964026337136</t>
  </si>
  <si>
    <t>4964026337143</t>
  </si>
  <si>
    <t>4964026336719</t>
  </si>
  <si>
    <t>4964026336672</t>
  </si>
  <si>
    <t>4964026552942</t>
  </si>
  <si>
    <t>4964026552959</t>
  </si>
  <si>
    <t>4964026558371</t>
  </si>
  <si>
    <t>4964026558388</t>
  </si>
  <si>
    <t>4964026551198</t>
  </si>
  <si>
    <t>4964026551204</t>
  </si>
  <si>
    <t>4964026551211</t>
  </si>
  <si>
    <t>4964026551228</t>
  </si>
  <si>
    <t>4964026553291</t>
  </si>
  <si>
    <t>4964026558432</t>
  </si>
  <si>
    <t>4964026550016</t>
  </si>
  <si>
    <t>4964026553666</t>
  </si>
  <si>
    <t>4964026551259</t>
  </si>
  <si>
    <t>4964026551266</t>
  </si>
  <si>
    <t>4964026558395</t>
  </si>
  <si>
    <t>4964026558401</t>
  </si>
  <si>
    <t>4964026558418</t>
  </si>
  <si>
    <t>4964026558425</t>
  </si>
  <si>
    <t>4964026558524</t>
  </si>
  <si>
    <t>4964026558241</t>
  </si>
  <si>
    <t>4964026558265</t>
  </si>
  <si>
    <t>4964026553703</t>
  </si>
  <si>
    <t>4964026553710</t>
  </si>
  <si>
    <t>4964026553727</t>
  </si>
  <si>
    <t>4964026565010</t>
  </si>
  <si>
    <t>4964026564907</t>
  </si>
  <si>
    <t>4964026565027</t>
  </si>
  <si>
    <t>4964026564914</t>
  </si>
  <si>
    <t>4964026365443</t>
  </si>
  <si>
    <t>4964026365405</t>
  </si>
  <si>
    <t>4964026365450</t>
  </si>
  <si>
    <t>4964026365412</t>
  </si>
  <si>
    <t>4964026568585</t>
  </si>
  <si>
    <t>4964026568561</t>
  </si>
  <si>
    <t>4964026052411</t>
  </si>
  <si>
    <t>4964026052473</t>
  </si>
  <si>
    <t>4964026052428</t>
  </si>
  <si>
    <t>4964026052480</t>
  </si>
  <si>
    <t>4964026568974</t>
  </si>
  <si>
    <t>4964026567830</t>
  </si>
  <si>
    <t>4964026567847</t>
  </si>
  <si>
    <t>4964026038323</t>
  </si>
  <si>
    <t>4964026565096</t>
  </si>
  <si>
    <t>4964026569056</t>
  </si>
  <si>
    <t>4964026569063</t>
  </si>
  <si>
    <t>4964026567533</t>
  </si>
  <si>
    <t>4964026366587</t>
  </si>
  <si>
    <t>4964026042474</t>
  </si>
  <si>
    <t>4964026366563</t>
  </si>
  <si>
    <t>4964026366549</t>
  </si>
  <si>
    <t>4964026567014</t>
  </si>
  <si>
    <t>4964026042481</t>
  </si>
  <si>
    <t>4964026366556</t>
  </si>
  <si>
    <t>4964026366570</t>
  </si>
  <si>
    <t>4964026567526</t>
  </si>
  <si>
    <t>4964026038194</t>
  </si>
  <si>
    <t>4964026038200</t>
  </si>
  <si>
    <t>ご注文書1</t>
    <phoneticPr fontId="4"/>
  </si>
  <si>
    <t>〒922-0274 石川県加賀市別所町漆器団地12番地4号</t>
    <rPh sb="25" eb="27">
      <t>バンチ</t>
    </rPh>
    <rPh sb="28" eb="29">
      <t>ゴウ</t>
    </rPh>
    <phoneticPr fontId="4"/>
  </si>
  <si>
    <t>TEL:0761-77-1717　FAX:0761-77-1716</t>
    <phoneticPr fontId="4"/>
  </si>
  <si>
    <t>vol.33 01</t>
    <phoneticPr fontId="4"/>
  </si>
  <si>
    <r>
      <t>※</t>
    </r>
    <r>
      <rPr>
        <b/>
        <u/>
        <sz val="15"/>
        <rFont val="游ゴシック"/>
        <family val="3"/>
        <charset val="128"/>
        <scheme val="minor"/>
      </rPr>
      <t>メールでのご注文書送り先</t>
    </r>
    <r>
      <rPr>
        <b/>
        <u/>
        <sz val="18"/>
        <rFont val="游ゴシック"/>
        <family val="3"/>
        <charset val="128"/>
        <scheme val="minor"/>
      </rPr>
      <t xml:space="preserve">： </t>
    </r>
    <r>
      <rPr>
        <b/>
        <u/>
        <sz val="18"/>
        <color rgb="FF0070C0"/>
        <rFont val="游ゴシック"/>
        <family val="3"/>
        <charset val="128"/>
        <scheme val="minor"/>
      </rPr>
      <t>order@hakoya.co.jp</t>
    </r>
    <r>
      <rPr>
        <b/>
        <u/>
        <sz val="20"/>
        <color theme="8"/>
        <rFont val="游ゴシック"/>
        <family val="3"/>
        <charset val="128"/>
        <scheme val="minor"/>
      </rPr>
      <t xml:space="preserve"> </t>
    </r>
    <r>
      <rPr>
        <b/>
        <u/>
        <sz val="15"/>
        <rFont val="游ゴシック"/>
        <family val="3"/>
        <charset val="128"/>
        <scheme val="minor"/>
      </rPr>
      <t>までお願いします</t>
    </r>
    <r>
      <rPr>
        <b/>
        <u/>
        <sz val="16"/>
        <rFont val="游ゴシック"/>
        <family val="3"/>
        <charset val="128"/>
        <scheme val="minor"/>
      </rPr>
      <t>.</t>
    </r>
    <rPh sb="7" eb="9">
      <t>チュウモン</t>
    </rPh>
    <rPh sb="9" eb="10">
      <t>ショ</t>
    </rPh>
    <rPh sb="10" eb="11">
      <t>オク</t>
    </rPh>
    <rPh sb="12" eb="13">
      <t>サキ</t>
    </rPh>
    <rPh sb="37" eb="38">
      <t>ネガ</t>
    </rPh>
    <phoneticPr fontId="2"/>
  </si>
  <si>
    <r>
      <t xml:space="preserve">注文数
</t>
    </r>
    <r>
      <rPr>
        <sz val="14"/>
        <color theme="1"/>
        <rFont val="メイリオ"/>
        <family val="3"/>
        <charset val="128"/>
      </rPr>
      <t>(①×②)</t>
    </r>
    <rPh sb="0" eb="2">
      <t>チュウモン</t>
    </rPh>
    <rPh sb="2" eb="3">
      <t>スウ</t>
    </rPh>
    <phoneticPr fontId="4"/>
  </si>
  <si>
    <r>
      <t xml:space="preserve">数量
</t>
    </r>
    <r>
      <rPr>
        <sz val="14"/>
        <color theme="1"/>
        <rFont val="メイリオ"/>
        <family val="3"/>
        <charset val="128"/>
      </rPr>
      <t>②</t>
    </r>
    <rPh sb="0" eb="2">
      <t>スウリョウ</t>
    </rPh>
    <phoneticPr fontId="6"/>
  </si>
  <si>
    <r>
      <rPr>
        <sz val="14"/>
        <color theme="1"/>
        <rFont val="メイリオ"/>
        <family val="3"/>
        <charset val="128"/>
      </rPr>
      <t>発注ﾛｯﾄ</t>
    </r>
    <r>
      <rPr>
        <sz val="16"/>
        <color theme="1"/>
        <rFont val="メイリオ"/>
        <family val="3"/>
        <charset val="128"/>
      </rPr>
      <t xml:space="preserve">
</t>
    </r>
    <r>
      <rPr>
        <sz val="14"/>
        <color theme="1"/>
        <rFont val="メイリオ"/>
        <family val="3"/>
        <charset val="128"/>
      </rPr>
      <t>①</t>
    </r>
    <rPh sb="0" eb="2">
      <t>ハッチュウ</t>
    </rPh>
    <phoneticPr fontId="4"/>
  </si>
  <si>
    <t>株式会社〇〇〇〇</t>
    <phoneticPr fontId="4"/>
  </si>
  <si>
    <t>山田</t>
    <phoneticPr fontId="4"/>
  </si>
  <si>
    <t>****-**-****</t>
    <phoneticPr fontId="4"/>
  </si>
  <si>
    <t>****-**-****</t>
    <phoneticPr fontId="4"/>
  </si>
  <si>
    <t>yyyy年mm月dd日</t>
    <phoneticPr fontId="4"/>
  </si>
  <si>
    <t>田中</t>
    <rPh sb="0" eb="2">
      <t>タナカ</t>
    </rPh>
    <phoneticPr fontId="4"/>
  </si>
  <si>
    <t>ご注文書2</t>
    <phoneticPr fontId="4"/>
  </si>
  <si>
    <t>ご注文書3</t>
    <phoneticPr fontId="4"/>
  </si>
  <si>
    <t>vol.33 02</t>
    <phoneticPr fontId="4"/>
  </si>
  <si>
    <t>vol.33 02</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</si>
</sst>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yyyy&quot;年&quot;mm&quot;月&quot;dd&quot;日&quot;;@"/>
    <numFmt numFmtId="177" formatCode="#,##0_ ;[Red]\-#,##0\ "/>
    <numFmt numFmtId="178" formatCode="00000"/>
    <numFmt numFmtId="179" formatCode="0_ "/>
    <numFmt numFmtId="180" formatCode="0_ ;[Red]\-0\ "/>
    <numFmt numFmtId="181" formatCode="#,##0_ "/>
    <numFmt numFmtId="182" formatCode="0_);[Red]\(0\)"/>
  </numFmts>
  <fonts count="27" x14ac:knownFonts="1">
    <font>
      <sz val="11"/>
      <color theme="1"/>
      <name val="游ゴシック"/>
      <family val="2"/>
      <charset val="128"/>
      <scheme val="minor"/>
    </font>
    <font>
      <sz val="11"/>
      <color theme="1"/>
      <name val="游ゴシック"/>
      <family val="2"/>
      <charset val="128"/>
      <scheme val="minor"/>
    </font>
    <font>
      <sz val="11"/>
      <color theme="1"/>
      <name val="游ゴシック"/>
      <family val="2"/>
      <charset val="128"/>
    </font>
    <font>
      <sz val="11"/>
      <color theme="1"/>
      <name val="メイリオ"/>
      <family val="3"/>
      <charset val="128"/>
    </font>
    <font>
      <sz val="6"/>
      <name val="游ゴシック"/>
      <family val="2"/>
      <charset val="128"/>
      <scheme val="minor"/>
    </font>
    <font>
      <sz val="16"/>
      <color theme="1"/>
      <name val="メイリオ"/>
      <family val="3"/>
      <charset val="128"/>
    </font>
    <font>
      <sz val="14"/>
      <color theme="1"/>
      <name val="メイリオ"/>
      <family val="3"/>
      <charset val="128"/>
    </font>
    <font>
      <b/>
      <sz val="11"/>
      <color theme="1"/>
      <name val="メイリオ"/>
      <family val="3"/>
      <charset val="128"/>
    </font>
    <font>
      <b/>
      <sz val="26"/>
      <color theme="1"/>
      <name val="メイリオ"/>
      <family val="3"/>
      <charset val="128"/>
    </font>
    <font>
      <sz val="9"/>
      <color theme="1"/>
      <name val="メイリオ"/>
      <family val="3"/>
      <charset val="128"/>
    </font>
    <font>
      <b/>
      <u/>
      <sz val="15"/>
      <name val="游ゴシック"/>
      <family val="3"/>
      <charset val="128"/>
      <scheme val="minor"/>
    </font>
    <font>
      <b/>
      <u/>
      <sz val="18"/>
      <name val="游ゴシック"/>
      <family val="3"/>
      <charset val="128"/>
      <scheme val="minor"/>
    </font>
    <font>
      <b/>
      <u/>
      <sz val="20"/>
      <color theme="8"/>
      <name val="游ゴシック"/>
      <family val="3"/>
      <charset val="128"/>
      <scheme val="minor"/>
    </font>
    <font>
      <b/>
      <u/>
      <sz val="16"/>
      <name val="游ゴシック"/>
      <family val="3"/>
      <charset val="128"/>
      <scheme val="minor"/>
    </font>
    <font>
      <b/>
      <u/>
      <sz val="18"/>
      <color rgb="FF0070C0"/>
      <name val="游ゴシック"/>
      <family val="3"/>
      <charset val="128"/>
      <scheme val="minor"/>
    </font>
    <font>
      <b/>
      <sz val="16"/>
      <color theme="1"/>
      <name val="メイリオ"/>
      <family val="3"/>
      <charset val="128"/>
    </font>
    <font>
      <sz val="12"/>
      <color rgb="FFFF0000"/>
      <name val="メイリオ"/>
      <family val="3"/>
      <charset val="128"/>
    </font>
    <font>
      <u/>
      <sz val="11"/>
      <color theme="10"/>
      <name val="游ゴシック"/>
      <family val="2"/>
      <charset val="128"/>
      <scheme val="minor"/>
    </font>
    <font>
      <u/>
      <sz val="11"/>
      <color theme="10"/>
      <name val="メイリオ"/>
      <family val="3"/>
      <charset val="128"/>
    </font>
    <font>
      <sz val="11"/>
      <name val="游ゴシック"/>
      <family val="2"/>
      <charset val="128"/>
      <scheme val="minor"/>
    </font>
    <font>
      <sz val="16"/>
      <color rgb="FFFF0000"/>
      <name val="メイリオ"/>
      <family val="3"/>
      <charset val="128"/>
    </font>
    <font>
      <sz val="14"/>
      <color rgb="FFFF0000"/>
      <name val="メイリオ"/>
      <family val="3"/>
      <charset val="128"/>
    </font>
    <font>
      <b/>
      <sz val="36"/>
      <color theme="1"/>
      <name val="メイリオ"/>
      <family val="3"/>
      <charset val="128"/>
    </font>
    <font>
      <b/>
      <sz val="20"/>
      <color theme="1"/>
      <name val="メイリオ"/>
      <family val="3"/>
      <charset val="128"/>
    </font>
    <font>
      <b/>
      <sz val="22"/>
      <color theme="1"/>
      <name val="メイリオ"/>
      <family val="3"/>
      <charset val="128"/>
    </font>
    <font>
      <sz val="18"/>
      <color theme="1"/>
      <name val="メイリオ"/>
      <family val="3"/>
      <charset val="128"/>
    </font>
    <font>
      <b/>
      <sz val="22"/>
      <color rgb="FFFF0000"/>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8"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mediumDashDot">
        <color auto="1"/>
      </left>
      <right/>
      <top style="mediumDashDot">
        <color auto="1"/>
      </top>
      <bottom style="hair">
        <color auto="1"/>
      </bottom>
      <diagonal/>
    </border>
    <border>
      <left/>
      <right/>
      <top style="mediumDashDot">
        <color auto="1"/>
      </top>
      <bottom style="hair">
        <color auto="1"/>
      </bottom>
      <diagonal/>
    </border>
    <border>
      <left/>
      <right style="mediumDashDot">
        <color auto="1"/>
      </right>
      <top style="mediumDashDot">
        <color auto="1"/>
      </top>
      <bottom style="hair">
        <color auto="1"/>
      </bottom>
      <diagonal/>
    </border>
    <border>
      <left style="mediumDashDot">
        <color auto="1"/>
      </left>
      <right/>
      <top style="hair">
        <color auto="1"/>
      </top>
      <bottom style="hair">
        <color auto="1"/>
      </bottom>
      <diagonal/>
    </border>
    <border>
      <left/>
      <right/>
      <top style="hair">
        <color auto="1"/>
      </top>
      <bottom style="hair">
        <color auto="1"/>
      </bottom>
      <diagonal/>
    </border>
    <border>
      <left/>
      <right style="mediumDashDot">
        <color auto="1"/>
      </right>
      <top style="hair">
        <color auto="1"/>
      </top>
      <bottom style="hair">
        <color auto="1"/>
      </bottom>
      <diagonal/>
    </border>
    <border>
      <left style="mediumDashDot">
        <color auto="1"/>
      </left>
      <right/>
      <top style="hair">
        <color auto="1"/>
      </top>
      <bottom style="mediumDashDot">
        <color auto="1"/>
      </bottom>
      <diagonal/>
    </border>
    <border>
      <left/>
      <right/>
      <top style="hair">
        <color auto="1"/>
      </top>
      <bottom style="mediumDashDot">
        <color auto="1"/>
      </bottom>
      <diagonal/>
    </border>
    <border>
      <left/>
      <right style="mediumDashDot">
        <color auto="1"/>
      </right>
      <top style="hair">
        <color auto="1"/>
      </top>
      <bottom style="mediumDashDot">
        <color auto="1"/>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diagonalUp="1">
      <left style="thin">
        <color indexed="64"/>
      </left>
      <right style="thin">
        <color indexed="64"/>
      </right>
      <top style="double">
        <color indexed="64"/>
      </top>
      <bottom style="dotted">
        <color indexed="64"/>
      </bottom>
      <diagonal style="thin">
        <color indexed="64"/>
      </diagonal>
    </border>
    <border>
      <left style="thin">
        <color indexed="64"/>
      </left>
      <right style="double">
        <color indexed="64"/>
      </right>
      <top style="double">
        <color indexed="64"/>
      </top>
      <bottom style="dotted">
        <color indexed="64"/>
      </bottom>
      <diagonal/>
    </border>
    <border diagonalUp="1">
      <left style="thin">
        <color indexed="64"/>
      </left>
      <right style="thin">
        <color indexed="64"/>
      </right>
      <top style="dotted">
        <color indexed="64"/>
      </top>
      <bottom style="medium">
        <color indexed="64"/>
      </bottom>
      <diagonal style="thin">
        <color indexed="64"/>
      </diagonal>
    </border>
    <border>
      <left style="thin">
        <color indexed="64"/>
      </left>
      <right style="double">
        <color indexed="64"/>
      </right>
      <top style="dotted">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diagonalUp="1">
      <left/>
      <right style="medium">
        <color indexed="64"/>
      </right>
      <top style="double">
        <color indexed="64"/>
      </top>
      <bottom style="dotted">
        <color indexed="64"/>
      </bottom>
      <diagonal style="thin">
        <color indexed="64"/>
      </diagonal>
    </border>
    <border diagonalUp="1">
      <left/>
      <right style="medium">
        <color indexed="64"/>
      </right>
      <top style="dotted">
        <color indexed="64"/>
      </top>
      <bottom style="medium">
        <color indexed="64"/>
      </bottom>
      <diagonal style="thin">
        <color indexed="64"/>
      </diagonal>
    </border>
    <border>
      <left style="double">
        <color indexed="64"/>
      </left>
      <right style="double">
        <color indexed="64"/>
      </right>
      <top/>
      <bottom style="dotted">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thin">
        <color indexed="64"/>
      </bottom>
      <diagonal/>
    </border>
    <border diagonalUp="1">
      <left style="double">
        <color indexed="64"/>
      </left>
      <right style="double">
        <color indexed="64"/>
      </right>
      <top style="double">
        <color indexed="64"/>
      </top>
      <bottom style="dotted">
        <color indexed="64"/>
      </bottom>
      <diagonal style="thin">
        <color indexed="64"/>
      </diagonal>
    </border>
    <border diagonalUp="1">
      <left style="double">
        <color indexed="64"/>
      </left>
      <right style="double">
        <color indexed="64"/>
      </right>
      <top style="dotted">
        <color indexed="64"/>
      </top>
      <bottom style="medium">
        <color indexed="64"/>
      </bottom>
      <diagonal style="thin">
        <color indexed="64"/>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right" vertical="center"/>
    </xf>
    <xf numFmtId="0" fontId="9" fillId="0" borderId="0" xfId="0" applyFont="1" applyAlignment="1">
      <alignment horizontal="right" vertical="center"/>
    </xf>
    <xf numFmtId="0" fontId="6" fillId="0" borderId="0" xfId="0" applyFont="1" applyAlignment="1">
      <alignment horizontal="center" vertical="center"/>
    </xf>
    <xf numFmtId="0" fontId="9" fillId="2" borderId="0" xfId="0" applyFont="1" applyFill="1" applyAlignment="1">
      <alignment horizontal="right" vertical="center"/>
    </xf>
    <xf numFmtId="0" fontId="8" fillId="2" borderId="0" xfId="0" applyFont="1" applyFill="1" applyAlignment="1">
      <alignment horizontal="right" vertical="center"/>
    </xf>
    <xf numFmtId="0" fontId="3" fillId="2" borderId="0" xfId="0" applyFont="1" applyFill="1" applyAlignment="1">
      <alignment horizontal="right" vertical="center"/>
    </xf>
    <xf numFmtId="0" fontId="6" fillId="2" borderId="0" xfId="0" applyFont="1" applyFill="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8" fillId="2" borderId="0" xfId="3" applyFont="1" applyFill="1" applyAlignment="1">
      <alignment horizontal="left" vertical="center"/>
    </xf>
    <xf numFmtId="0" fontId="19" fillId="0" borderId="3" xfId="0" applyFont="1" applyBorder="1">
      <alignment vertical="center"/>
    </xf>
    <xf numFmtId="0" fontId="0" fillId="0" borderId="0" xfId="0" applyAlignment="1">
      <alignment horizontal="center" vertical="center"/>
    </xf>
    <xf numFmtId="178" fontId="19" fillId="3" borderId="2" xfId="0" applyNumberFormat="1" applyFont="1" applyFill="1" applyBorder="1" applyAlignment="1">
      <alignment horizontal="center" vertical="center"/>
    </xf>
    <xf numFmtId="0" fontId="19" fillId="3" borderId="2" xfId="0" applyFont="1" applyFill="1" applyBorder="1" applyAlignment="1">
      <alignment horizontal="center" vertical="center"/>
    </xf>
    <xf numFmtId="179" fontId="19" fillId="3" borderId="2" xfId="0" applyNumberFormat="1" applyFont="1" applyFill="1" applyBorder="1" applyAlignment="1">
      <alignment horizontal="center" vertical="center"/>
    </xf>
    <xf numFmtId="179" fontId="19" fillId="0" borderId="3" xfId="0" applyNumberFormat="1" applyFont="1" applyBorder="1">
      <alignment vertical="center"/>
    </xf>
    <xf numFmtId="179" fontId="0" fillId="0" borderId="0" xfId="0" applyNumberFormat="1">
      <alignment vertical="center"/>
    </xf>
    <xf numFmtId="6" fontId="15" fillId="2" borderId="47" xfId="1" applyNumberFormat="1" applyFont="1" applyFill="1" applyBorder="1" applyAlignment="1">
      <alignment vertical="center" shrinkToFit="1"/>
    </xf>
    <xf numFmtId="6" fontId="15" fillId="2" borderId="48" xfId="1" applyNumberFormat="1" applyFont="1" applyFill="1" applyBorder="1" applyAlignment="1">
      <alignment vertical="center" shrinkToFit="1"/>
    </xf>
    <xf numFmtId="0" fontId="0" fillId="0" borderId="3" xfId="0" applyBorder="1">
      <alignment vertical="center"/>
    </xf>
    <xf numFmtId="179" fontId="0" fillId="0" borderId="3" xfId="0" applyNumberFormat="1" applyBorder="1">
      <alignment vertical="center"/>
    </xf>
    <xf numFmtId="0" fontId="3" fillId="2" borderId="0" xfId="0" applyFont="1" applyFill="1" applyAlignment="1">
      <alignment horizontal="left" vertical="center"/>
    </xf>
    <xf numFmtId="6" fontId="15" fillId="2" borderId="0" xfId="1" applyNumberFormat="1" applyFont="1" applyFill="1" applyBorder="1" applyAlignment="1">
      <alignment vertical="center" shrinkToFit="1"/>
    </xf>
    <xf numFmtId="181" fontId="19" fillId="3" borderId="2" xfId="0" applyNumberFormat="1" applyFont="1" applyFill="1" applyBorder="1" applyAlignment="1">
      <alignment horizontal="center" vertical="center"/>
    </xf>
    <xf numFmtId="181" fontId="0" fillId="0" borderId="3" xfId="0" applyNumberFormat="1" applyBorder="1">
      <alignment vertical="center"/>
    </xf>
    <xf numFmtId="181" fontId="19" fillId="0" borderId="3" xfId="0" applyNumberFormat="1" applyFont="1" applyBorder="1">
      <alignment vertical="center"/>
    </xf>
    <xf numFmtId="181" fontId="0" fillId="0" borderId="0" xfId="0" applyNumberFormat="1">
      <alignment vertical="center"/>
    </xf>
    <xf numFmtId="180" fontId="6" fillId="2" borderId="42" xfId="0" applyNumberFormat="1" applyFont="1" applyFill="1" applyBorder="1" applyAlignment="1" applyProtection="1">
      <alignment horizontal="center" vertical="center" shrinkToFit="1"/>
      <protection hidden="1"/>
    </xf>
    <xf numFmtId="180" fontId="6" fillId="2" borderId="43" xfId="0" applyNumberFormat="1" applyFont="1" applyFill="1" applyBorder="1" applyAlignment="1" applyProtection="1">
      <alignment horizontal="center" vertical="center" shrinkToFit="1"/>
      <protection hidden="1"/>
    </xf>
    <xf numFmtId="180" fontId="6" fillId="2" borderId="44" xfId="0" applyNumberFormat="1" applyFont="1" applyFill="1" applyBorder="1" applyAlignment="1" applyProtection="1">
      <alignment horizontal="center" vertical="center" shrinkToFit="1"/>
      <protection hidden="1"/>
    </xf>
    <xf numFmtId="180" fontId="6" fillId="2" borderId="45" xfId="0" applyNumberFormat="1" applyFont="1" applyFill="1" applyBorder="1" applyAlignment="1" applyProtection="1">
      <alignment horizontal="center" vertical="center" shrinkToFit="1"/>
      <protection hidden="1"/>
    </xf>
    <xf numFmtId="180" fontId="6" fillId="2" borderId="46" xfId="0" applyNumberFormat="1" applyFont="1" applyFill="1" applyBorder="1" applyAlignment="1" applyProtection="1">
      <alignment horizontal="center" vertical="center" shrinkToFit="1"/>
      <protection hidden="1"/>
    </xf>
    <xf numFmtId="6" fontId="15" fillId="2" borderId="37" xfId="1" applyNumberFormat="1" applyFont="1" applyFill="1" applyBorder="1" applyAlignment="1" applyProtection="1">
      <alignment vertical="center" shrinkToFit="1"/>
      <protection hidden="1"/>
    </xf>
    <xf numFmtId="6" fontId="15" fillId="2" borderId="39" xfId="1" applyNumberFormat="1" applyFont="1" applyFill="1" applyBorder="1" applyAlignment="1" applyProtection="1">
      <alignment vertical="center" shrinkToFit="1"/>
      <protection hidden="1"/>
    </xf>
    <xf numFmtId="0" fontId="19" fillId="3" borderId="2" xfId="0" applyFont="1" applyFill="1" applyBorder="1" applyAlignment="1">
      <alignment horizontal="center" vertical="center" shrinkToFit="1"/>
    </xf>
    <xf numFmtId="0" fontId="0" fillId="0" borderId="3" xfId="0" applyBorder="1" applyAlignment="1">
      <alignment vertical="center" shrinkToFit="1"/>
    </xf>
    <xf numFmtId="0" fontId="19" fillId="0" borderId="3" xfId="0" applyFont="1" applyBorder="1" applyAlignment="1">
      <alignment vertical="center" shrinkToFit="1"/>
    </xf>
    <xf numFmtId="0" fontId="0" fillId="0" borderId="0" xfId="0" applyAlignment="1">
      <alignment vertical="center" shrinkToFit="1"/>
    </xf>
    <xf numFmtId="182" fontId="0" fillId="0" borderId="3" xfId="0" applyNumberFormat="1" applyBorder="1">
      <alignment vertical="center"/>
    </xf>
    <xf numFmtId="177" fontId="3" fillId="0" borderId="0" xfId="0" applyNumberFormat="1" applyFont="1">
      <alignment vertical="center"/>
    </xf>
    <xf numFmtId="178" fontId="19" fillId="0" borderId="3" xfId="0" applyNumberFormat="1" applyFont="1" applyBorder="1" applyAlignment="1">
      <alignment horizontal="center" vertical="center"/>
    </xf>
    <xf numFmtId="0" fontId="0" fillId="0" borderId="3" xfId="0" applyBorder="1" applyAlignment="1">
      <alignment horizontal="center" vertical="center"/>
    </xf>
    <xf numFmtId="178" fontId="0" fillId="0" borderId="3" xfId="0" applyNumberFormat="1" applyBorder="1" applyAlignment="1">
      <alignment horizontal="center" vertical="center"/>
    </xf>
    <xf numFmtId="178" fontId="0" fillId="0" borderId="0" xfId="0" applyNumberFormat="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3" fillId="2" borderId="0" xfId="0" applyFont="1" applyFill="1" applyAlignment="1">
      <alignment horizontal="right" vertical="center" wrapText="1" shrinkToFi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7" fillId="2" borderId="0" xfId="0" applyFont="1" applyFill="1" applyAlignment="1">
      <alignment vertical="center" wrapText="1"/>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7"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vertical="center"/>
    </xf>
    <xf numFmtId="0" fontId="16" fillId="2" borderId="0" xfId="0" applyFont="1" applyFill="1" applyAlignment="1">
      <alignment vertical="center"/>
    </xf>
    <xf numFmtId="177" fontId="6" fillId="2" borderId="8" xfId="0" applyNumberFormat="1" applyFont="1" applyFill="1" applyBorder="1" applyAlignment="1" applyProtection="1">
      <alignment vertical="center"/>
      <protection hidden="1"/>
    </xf>
    <xf numFmtId="177" fontId="6" fillId="4" borderId="8" xfId="0" applyNumberFormat="1" applyFont="1" applyFill="1" applyBorder="1" applyAlignment="1">
      <alignment vertical="center"/>
    </xf>
    <xf numFmtId="177" fontId="6" fillId="2" borderId="3" xfId="0" applyNumberFormat="1" applyFont="1" applyFill="1" applyBorder="1" applyAlignment="1" applyProtection="1">
      <alignment vertical="center"/>
      <protection hidden="1"/>
    </xf>
    <xf numFmtId="177" fontId="6" fillId="4" borderId="3" xfId="0" applyNumberFormat="1" applyFont="1" applyFill="1" applyBorder="1" applyAlignment="1">
      <alignment vertical="center"/>
    </xf>
    <xf numFmtId="177" fontId="6" fillId="2" borderId="5" xfId="0" applyNumberFormat="1" applyFont="1" applyFill="1" applyBorder="1" applyAlignment="1" applyProtection="1">
      <alignment vertical="center"/>
      <protection hidden="1"/>
    </xf>
    <xf numFmtId="177" fontId="6" fillId="4" borderId="5" xfId="0" applyNumberFormat="1" applyFont="1" applyFill="1" applyBorder="1" applyAlignment="1">
      <alignment vertical="center"/>
    </xf>
    <xf numFmtId="177" fontId="6" fillId="2" borderId="2" xfId="0" applyNumberFormat="1" applyFont="1" applyFill="1" applyBorder="1" applyAlignment="1" applyProtection="1">
      <alignment vertical="center"/>
      <protection hidden="1"/>
    </xf>
    <xf numFmtId="177" fontId="6" fillId="4" borderId="2" xfId="0" applyNumberFormat="1" applyFont="1" applyFill="1" applyBorder="1" applyAlignment="1">
      <alignment vertical="center"/>
    </xf>
    <xf numFmtId="177" fontId="6" fillId="2" borderId="4" xfId="0" applyNumberFormat="1" applyFont="1" applyFill="1" applyBorder="1" applyAlignment="1" applyProtection="1">
      <alignment vertical="center"/>
      <protection hidden="1"/>
    </xf>
    <xf numFmtId="177" fontId="6" fillId="4" borderId="4" xfId="0" applyNumberFormat="1" applyFont="1" applyFill="1" applyBorder="1" applyAlignment="1">
      <alignment vertical="center"/>
    </xf>
    <xf numFmtId="177" fontId="6" fillId="2" borderId="36" xfId="0" applyNumberFormat="1" applyFont="1" applyFill="1" applyBorder="1" applyAlignment="1">
      <alignment vertical="center"/>
    </xf>
    <xf numFmtId="177" fontId="6" fillId="2" borderId="54" xfId="0" applyNumberFormat="1" applyFont="1" applyFill="1" applyBorder="1" applyAlignment="1">
      <alignment vertical="center"/>
    </xf>
    <xf numFmtId="177" fontId="6" fillId="2" borderId="38" xfId="0" applyNumberFormat="1" applyFont="1" applyFill="1" applyBorder="1" applyAlignment="1">
      <alignment vertical="center"/>
    </xf>
    <xf numFmtId="177" fontId="6" fillId="2" borderId="55" xfId="0" applyNumberFormat="1" applyFont="1" applyFill="1" applyBorder="1" applyAlignment="1">
      <alignment vertical="center"/>
    </xf>
    <xf numFmtId="177" fontId="6" fillId="2" borderId="0" xfId="0" applyNumberFormat="1" applyFont="1" applyFill="1" applyAlignment="1">
      <alignment vertical="center"/>
    </xf>
    <xf numFmtId="0" fontId="3" fillId="2" borderId="17" xfId="0" applyFont="1" applyFill="1" applyBorder="1" applyAlignment="1">
      <alignment vertical="center"/>
    </xf>
    <xf numFmtId="0" fontId="3" fillId="2" borderId="20" xfId="0" applyFont="1" applyFill="1" applyBorder="1" applyAlignment="1">
      <alignment vertical="center"/>
    </xf>
    <xf numFmtId="0" fontId="3" fillId="2" borderId="23" xfId="0" applyFont="1" applyFill="1" applyBorder="1" applyAlignment="1">
      <alignment vertical="center"/>
    </xf>
    <xf numFmtId="0" fontId="22" fillId="2" borderId="0" xfId="0" applyFont="1" applyFill="1" applyAlignment="1">
      <alignment vertical="center"/>
    </xf>
    <xf numFmtId="0" fontId="25" fillId="2" borderId="8" xfId="0" applyFont="1" applyFill="1" applyBorder="1" applyAlignment="1" applyProtection="1">
      <alignment vertical="center" shrinkToFit="1"/>
      <protection hidden="1"/>
    </xf>
    <xf numFmtId="0" fontId="25" fillId="2" borderId="3" xfId="0" applyFont="1" applyFill="1" applyBorder="1" applyAlignment="1" applyProtection="1">
      <alignment vertical="center" shrinkToFit="1"/>
      <protection hidden="1"/>
    </xf>
    <xf numFmtId="0" fontId="25" fillId="2" borderId="5" xfId="0" applyFont="1" applyFill="1" applyBorder="1" applyAlignment="1" applyProtection="1">
      <alignment vertical="center" shrinkToFit="1"/>
      <protection hidden="1"/>
    </xf>
    <xf numFmtId="0" fontId="25" fillId="2" borderId="2" xfId="0" applyFont="1" applyFill="1" applyBorder="1" applyAlignment="1" applyProtection="1">
      <alignment vertical="center" shrinkToFit="1"/>
      <protection hidden="1"/>
    </xf>
    <xf numFmtId="0" fontId="25" fillId="2" borderId="4" xfId="0" applyFont="1" applyFill="1" applyBorder="1" applyAlignment="1" applyProtection="1">
      <alignment vertical="center" shrinkToFit="1"/>
      <protection hidden="1"/>
    </xf>
    <xf numFmtId="177" fontId="6" fillId="2" borderId="8" xfId="0" applyNumberFormat="1" applyFont="1" applyFill="1" applyBorder="1" applyAlignment="1" applyProtection="1">
      <alignment vertical="center" shrinkToFit="1"/>
      <protection hidden="1"/>
    </xf>
    <xf numFmtId="177" fontId="6" fillId="2" borderId="27" xfId="0" applyNumberFormat="1" applyFont="1" applyFill="1" applyBorder="1" applyAlignment="1" applyProtection="1">
      <alignment vertical="center" shrinkToFit="1"/>
      <protection hidden="1"/>
    </xf>
    <xf numFmtId="177" fontId="6" fillId="2" borderId="49" xfId="0" applyNumberFormat="1" applyFont="1" applyFill="1" applyBorder="1" applyAlignment="1" applyProtection="1">
      <alignment vertical="center" shrinkToFit="1"/>
      <protection hidden="1"/>
    </xf>
    <xf numFmtId="177" fontId="6" fillId="2" borderId="3" xfId="0" applyNumberFormat="1" applyFont="1" applyFill="1" applyBorder="1" applyAlignment="1" applyProtection="1">
      <alignment vertical="center" shrinkToFit="1"/>
      <protection hidden="1"/>
    </xf>
    <xf numFmtId="177" fontId="6" fillId="2" borderId="28" xfId="0" applyNumberFormat="1" applyFont="1" applyFill="1" applyBorder="1" applyAlignment="1" applyProtection="1">
      <alignment vertical="center" shrinkToFit="1"/>
      <protection hidden="1"/>
    </xf>
    <xf numFmtId="177" fontId="6" fillId="2" borderId="50" xfId="0" applyNumberFormat="1" applyFont="1" applyFill="1" applyBorder="1" applyAlignment="1" applyProtection="1">
      <alignment vertical="center" shrinkToFit="1"/>
      <protection hidden="1"/>
    </xf>
    <xf numFmtId="177" fontId="6" fillId="2" borderId="5" xfId="0" applyNumberFormat="1" applyFont="1" applyFill="1" applyBorder="1" applyAlignment="1" applyProtection="1">
      <alignment vertical="center" shrinkToFit="1"/>
      <protection hidden="1"/>
    </xf>
    <xf numFmtId="177" fontId="6" fillId="2" borderId="29" xfId="0" applyNumberFormat="1" applyFont="1" applyFill="1" applyBorder="1" applyAlignment="1" applyProtection="1">
      <alignment vertical="center" shrinkToFit="1"/>
      <protection hidden="1"/>
    </xf>
    <xf numFmtId="177" fontId="6" fillId="2" borderId="51" xfId="0" applyNumberFormat="1" applyFont="1" applyFill="1" applyBorder="1" applyAlignment="1" applyProtection="1">
      <alignment vertical="center" shrinkToFit="1"/>
      <protection hidden="1"/>
    </xf>
    <xf numFmtId="177" fontId="6" fillId="2" borderId="2" xfId="0" applyNumberFormat="1" applyFont="1" applyFill="1" applyBorder="1" applyAlignment="1" applyProtection="1">
      <alignment vertical="center" shrinkToFit="1"/>
      <protection hidden="1"/>
    </xf>
    <xf numFmtId="177" fontId="6" fillId="2" borderId="30" xfId="0" applyNumberFormat="1" applyFont="1" applyFill="1" applyBorder="1" applyAlignment="1" applyProtection="1">
      <alignment vertical="center" shrinkToFit="1"/>
      <protection hidden="1"/>
    </xf>
    <xf numFmtId="177" fontId="6" fillId="2" borderId="52" xfId="0" applyNumberFormat="1" applyFont="1" applyFill="1" applyBorder="1" applyAlignment="1" applyProtection="1">
      <alignment vertical="center" shrinkToFit="1"/>
      <protection hidden="1"/>
    </xf>
    <xf numFmtId="177" fontId="6" fillId="2" borderId="4" xfId="0" applyNumberFormat="1" applyFont="1" applyFill="1" applyBorder="1" applyAlignment="1" applyProtection="1">
      <alignment vertical="center" shrinkToFit="1"/>
      <protection hidden="1"/>
    </xf>
    <xf numFmtId="177" fontId="6" fillId="2" borderId="31" xfId="0" applyNumberFormat="1" applyFont="1" applyFill="1" applyBorder="1" applyAlignment="1" applyProtection="1">
      <alignment vertical="center" shrinkToFit="1"/>
      <protection hidden="1"/>
    </xf>
    <xf numFmtId="177" fontId="6" fillId="2" borderId="53" xfId="0" applyNumberFormat="1" applyFont="1" applyFill="1" applyBorder="1" applyAlignment="1" applyProtection="1">
      <alignment vertical="center" shrinkToFit="1"/>
      <protection hidden="1"/>
    </xf>
    <xf numFmtId="0" fontId="5" fillId="2" borderId="10"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176" fontId="5" fillId="0" borderId="0" xfId="0" applyNumberFormat="1" applyFont="1" applyFill="1" applyBorder="1" applyAlignment="1">
      <alignment horizontal="left" vertical="center"/>
    </xf>
    <xf numFmtId="0" fontId="6" fillId="2" borderId="32" xfId="0" applyFont="1" applyFill="1" applyBorder="1" applyAlignment="1">
      <alignment horizontal="left" vertical="center"/>
    </xf>
    <xf numFmtId="0" fontId="6" fillId="2" borderId="11" xfId="0" applyFont="1" applyFill="1" applyBorder="1" applyAlignment="1">
      <alignment horizontal="left" vertical="center"/>
    </xf>
    <xf numFmtId="178" fontId="23" fillId="4" borderId="8" xfId="0" applyNumberFormat="1" applyFont="1" applyFill="1" applyBorder="1" applyAlignment="1">
      <alignment horizontal="center" vertical="center"/>
    </xf>
    <xf numFmtId="178" fontId="23" fillId="4" borderId="3" xfId="0" applyNumberFormat="1" applyFont="1" applyFill="1" applyBorder="1" applyAlignment="1">
      <alignment horizontal="center" vertical="center"/>
    </xf>
    <xf numFmtId="178" fontId="23" fillId="4" borderId="5" xfId="0" applyNumberFormat="1" applyFont="1" applyFill="1" applyBorder="1" applyAlignment="1">
      <alignment horizontal="center" vertical="center"/>
    </xf>
    <xf numFmtId="178" fontId="23" fillId="4" borderId="2" xfId="0" applyNumberFormat="1" applyFont="1" applyFill="1" applyBorder="1" applyAlignment="1">
      <alignment horizontal="center" vertical="center"/>
    </xf>
    <xf numFmtId="178" fontId="23" fillId="4" borderId="4" xfId="0" applyNumberFormat="1" applyFont="1" applyFill="1" applyBorder="1" applyAlignment="1">
      <alignment horizontal="center" vertical="center"/>
    </xf>
    <xf numFmtId="177" fontId="23" fillId="2" borderId="8" xfId="0" applyNumberFormat="1" applyFont="1" applyFill="1" applyBorder="1" applyAlignment="1" applyProtection="1">
      <alignment vertical="center"/>
      <protection hidden="1"/>
    </xf>
    <xf numFmtId="177" fontId="23" fillId="2" borderId="3" xfId="0" applyNumberFormat="1" applyFont="1" applyFill="1" applyBorder="1" applyAlignment="1" applyProtection="1">
      <alignment vertical="center"/>
      <protection hidden="1"/>
    </xf>
    <xf numFmtId="177" fontId="23" fillId="2" borderId="5" xfId="0" applyNumberFormat="1" applyFont="1" applyFill="1" applyBorder="1" applyAlignment="1" applyProtection="1">
      <alignment vertical="center"/>
      <protection hidden="1"/>
    </xf>
    <xf numFmtId="177" fontId="23" fillId="2" borderId="2" xfId="0" applyNumberFormat="1" applyFont="1" applyFill="1" applyBorder="1" applyAlignment="1" applyProtection="1">
      <alignment vertical="center"/>
      <protection hidden="1"/>
    </xf>
    <xf numFmtId="177" fontId="23" fillId="2" borderId="4" xfId="0" applyNumberFormat="1" applyFont="1" applyFill="1" applyBorder="1" applyAlignment="1" applyProtection="1">
      <alignment vertical="center"/>
      <protection hidden="1"/>
    </xf>
    <xf numFmtId="177" fontId="23" fillId="2" borderId="35" xfId="0" applyNumberFormat="1" applyFont="1" applyFill="1" applyBorder="1" applyAlignment="1" applyProtection="1">
      <alignment vertical="center"/>
      <protection hidden="1"/>
    </xf>
    <xf numFmtId="176" fontId="20" fillId="4" borderId="64" xfId="0" applyNumberFormat="1" applyFont="1" applyFill="1" applyBorder="1" applyAlignment="1">
      <alignment horizontal="left" vertical="center"/>
    </xf>
    <xf numFmtId="176" fontId="20" fillId="4" borderId="66" xfId="0" applyNumberFormat="1" applyFont="1" applyFill="1" applyBorder="1" applyAlignment="1">
      <alignment horizontal="left" vertical="center"/>
    </xf>
    <xf numFmtId="176" fontId="20" fillId="4" borderId="65" xfId="0" applyNumberFormat="1" applyFont="1" applyFill="1" applyBorder="1" applyAlignment="1">
      <alignment horizontal="left" vertical="center"/>
    </xf>
    <xf numFmtId="0" fontId="23" fillId="4" borderId="56" xfId="0" applyFont="1" applyFill="1" applyBorder="1" applyAlignment="1">
      <alignment horizontal="left" vertical="top"/>
    </xf>
    <xf numFmtId="0" fontId="23" fillId="4" borderId="57" xfId="0" applyFont="1" applyFill="1" applyBorder="1" applyAlignment="1">
      <alignment horizontal="left" vertical="top"/>
    </xf>
    <xf numFmtId="0" fontId="23" fillId="4" borderId="58" xfId="0" applyFont="1" applyFill="1" applyBorder="1" applyAlignment="1">
      <alignment horizontal="left" vertical="top"/>
    </xf>
    <xf numFmtId="0" fontId="23" fillId="4" borderId="59" xfId="0" applyFont="1" applyFill="1" applyBorder="1" applyAlignment="1">
      <alignment horizontal="left" vertical="top"/>
    </xf>
    <xf numFmtId="0" fontId="23" fillId="4" borderId="0" xfId="0" applyFont="1" applyFill="1" applyBorder="1" applyAlignment="1">
      <alignment horizontal="left" vertical="top"/>
    </xf>
    <xf numFmtId="0" fontId="23" fillId="4" borderId="60" xfId="0" applyFont="1" applyFill="1" applyBorder="1" applyAlignment="1">
      <alignment horizontal="left" vertical="top"/>
    </xf>
    <xf numFmtId="0" fontId="23" fillId="4" borderId="61" xfId="0" applyFont="1" applyFill="1" applyBorder="1" applyAlignment="1">
      <alignment horizontal="left" vertical="top"/>
    </xf>
    <xf numFmtId="0" fontId="23" fillId="4" borderId="62" xfId="0" applyFont="1" applyFill="1" applyBorder="1" applyAlignment="1">
      <alignment horizontal="left" vertical="top"/>
    </xf>
    <xf numFmtId="0" fontId="23" fillId="4" borderId="63" xfId="0" applyFont="1" applyFill="1" applyBorder="1" applyAlignment="1">
      <alignment horizontal="left" vertical="top"/>
    </xf>
    <xf numFmtId="9" fontId="5" fillId="4" borderId="1" xfId="2" applyFont="1" applyFill="1" applyBorder="1" applyAlignment="1">
      <alignment horizontal="center" vertical="center"/>
    </xf>
    <xf numFmtId="176" fontId="3" fillId="2" borderId="0" xfId="0" applyNumberFormat="1" applyFont="1" applyFill="1" applyAlignment="1">
      <alignment horizontal="right" vertical="center"/>
    </xf>
    <xf numFmtId="0" fontId="26" fillId="4" borderId="64" xfId="0" applyFont="1" applyFill="1" applyBorder="1" applyAlignment="1">
      <alignment horizontal="left" vertical="center" shrinkToFit="1"/>
    </xf>
    <xf numFmtId="0" fontId="26" fillId="4" borderId="66" xfId="0" applyFont="1" applyFill="1" applyBorder="1" applyAlignment="1">
      <alignment horizontal="left" vertical="center" shrinkToFit="1"/>
    </xf>
    <xf numFmtId="0" fontId="26" fillId="4" borderId="65" xfId="0" applyFont="1" applyFill="1" applyBorder="1" applyAlignment="1">
      <alignment horizontal="left" vertical="center" shrinkToFit="1"/>
    </xf>
    <xf numFmtId="0" fontId="20" fillId="4" borderId="64" xfId="0" applyFont="1" applyFill="1" applyBorder="1" applyAlignment="1">
      <alignment horizontal="left" vertical="center"/>
    </xf>
    <xf numFmtId="0" fontId="20" fillId="4" borderId="66" xfId="0" applyFont="1" applyFill="1" applyBorder="1" applyAlignment="1">
      <alignment horizontal="left" vertical="center"/>
    </xf>
    <xf numFmtId="0" fontId="20" fillId="4" borderId="65" xfId="0" applyFont="1" applyFill="1" applyBorder="1" applyAlignment="1">
      <alignment horizontal="left" vertical="center"/>
    </xf>
    <xf numFmtId="0" fontId="21" fillId="4" borderId="64" xfId="0" applyFont="1" applyFill="1" applyBorder="1" applyAlignment="1">
      <alignment horizontal="center" vertical="center"/>
    </xf>
    <xf numFmtId="0" fontId="21" fillId="4" borderId="65" xfId="0" applyFont="1" applyFill="1" applyBorder="1" applyAlignment="1">
      <alignment horizontal="center" vertical="center"/>
    </xf>
    <xf numFmtId="0" fontId="24" fillId="4" borderId="64" xfId="0" applyFont="1" applyFill="1" applyBorder="1" applyAlignment="1">
      <alignment horizontal="left" vertical="center" shrinkToFit="1"/>
    </xf>
    <xf numFmtId="0" fontId="24" fillId="4" borderId="66" xfId="0" applyFont="1" applyFill="1" applyBorder="1" applyAlignment="1">
      <alignment horizontal="left" vertical="center" shrinkToFit="1"/>
    </xf>
    <xf numFmtId="0" fontId="24" fillId="4" borderId="65" xfId="0" applyFont="1" applyFill="1" applyBorder="1" applyAlignment="1">
      <alignment horizontal="left" vertical="center" shrinkToFit="1"/>
    </xf>
    <xf numFmtId="0" fontId="5" fillId="4" borderId="64" xfId="0" applyFont="1" applyFill="1" applyBorder="1" applyAlignment="1">
      <alignment horizontal="left" vertical="center"/>
    </xf>
    <xf numFmtId="0" fontId="5" fillId="4" borderId="66" xfId="0" applyFont="1" applyFill="1" applyBorder="1" applyAlignment="1">
      <alignment horizontal="left" vertical="center"/>
    </xf>
    <xf numFmtId="0" fontId="5" fillId="4" borderId="65" xfId="0" applyFont="1" applyFill="1" applyBorder="1" applyAlignment="1">
      <alignment horizontal="left" vertical="center"/>
    </xf>
    <xf numFmtId="176" fontId="5" fillId="4" borderId="64" xfId="0" applyNumberFormat="1" applyFont="1" applyFill="1" applyBorder="1" applyAlignment="1">
      <alignment horizontal="left" vertical="center"/>
    </xf>
    <xf numFmtId="176" fontId="5" fillId="4" borderId="66" xfId="0" applyNumberFormat="1" applyFont="1" applyFill="1" applyBorder="1" applyAlignment="1">
      <alignment horizontal="left" vertical="center"/>
    </xf>
    <xf numFmtId="176" fontId="5" fillId="4" borderId="65" xfId="0" applyNumberFormat="1" applyFont="1" applyFill="1" applyBorder="1" applyAlignment="1">
      <alignment horizontal="left" vertical="center"/>
    </xf>
    <xf numFmtId="0" fontId="6" fillId="4" borderId="64" xfId="0" applyFont="1" applyFill="1" applyBorder="1" applyAlignment="1">
      <alignment horizontal="center" vertical="center"/>
    </xf>
    <xf numFmtId="0" fontId="6" fillId="4" borderId="65" xfId="0" applyFont="1" applyFill="1" applyBorder="1" applyAlignment="1">
      <alignment horizontal="center"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260350</xdr:colOff>
      <xdr:row>3</xdr:row>
      <xdr:rowOff>25400</xdr:rowOff>
    </xdr:from>
    <xdr:to>
      <xdr:col>2</xdr:col>
      <xdr:colOff>69850</xdr:colOff>
      <xdr:row>3</xdr:row>
      <xdr:rowOff>425449</xdr:rowOff>
    </xdr:to>
    <xdr:sp macro="" textlink="">
      <xdr:nvSpPr>
        <xdr:cNvPr id="2" name="テキスト ボックス 1">
          <a:extLst>
            <a:ext uri="{FF2B5EF4-FFF2-40B4-BE49-F238E27FC236}">
              <a16:creationId xmlns:a16="http://schemas.microsoft.com/office/drawing/2014/main" xmlns="" id="{EDF04BD4-5470-4F00-98F4-0CF078775A27}"/>
            </a:ext>
          </a:extLst>
        </xdr:cNvPr>
        <xdr:cNvSpPr txBox="1"/>
      </xdr:nvSpPr>
      <xdr:spPr>
        <a:xfrm>
          <a:off x="260350" y="1054100"/>
          <a:ext cx="482600" cy="40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①</a:t>
          </a:r>
        </a:p>
      </xdr:txBody>
    </xdr:sp>
    <xdr:clientData/>
  </xdr:twoCellAnchor>
  <xdr:twoCellAnchor>
    <xdr:from>
      <xdr:col>0</xdr:col>
      <xdr:colOff>254000</xdr:colOff>
      <xdr:row>3</xdr:row>
      <xdr:rowOff>371475</xdr:rowOff>
    </xdr:from>
    <xdr:to>
      <xdr:col>2</xdr:col>
      <xdr:colOff>63500</xdr:colOff>
      <xdr:row>5</xdr:row>
      <xdr:rowOff>19049</xdr:rowOff>
    </xdr:to>
    <xdr:sp macro="" textlink="">
      <xdr:nvSpPr>
        <xdr:cNvPr id="3" name="テキスト ボックス 2">
          <a:extLst>
            <a:ext uri="{FF2B5EF4-FFF2-40B4-BE49-F238E27FC236}">
              <a16:creationId xmlns:a16="http://schemas.microsoft.com/office/drawing/2014/main" xmlns="" id="{8908FCDE-A1C5-4E99-8A33-16A93C78F5E1}"/>
            </a:ext>
          </a:extLst>
        </xdr:cNvPr>
        <xdr:cNvSpPr txBox="1"/>
      </xdr:nvSpPr>
      <xdr:spPr>
        <a:xfrm>
          <a:off x="254000" y="1400175"/>
          <a:ext cx="482600" cy="396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②</a:t>
          </a:r>
        </a:p>
      </xdr:txBody>
    </xdr:sp>
    <xdr:clientData/>
  </xdr:twoCellAnchor>
  <xdr:twoCellAnchor>
    <xdr:from>
      <xdr:col>0</xdr:col>
      <xdr:colOff>254000</xdr:colOff>
      <xdr:row>4</xdr:row>
      <xdr:rowOff>257175</xdr:rowOff>
    </xdr:from>
    <xdr:to>
      <xdr:col>2</xdr:col>
      <xdr:colOff>63500</xdr:colOff>
      <xdr:row>6</xdr:row>
      <xdr:rowOff>19049</xdr:rowOff>
    </xdr:to>
    <xdr:sp macro="" textlink="">
      <xdr:nvSpPr>
        <xdr:cNvPr id="4" name="テキスト ボックス 3">
          <a:extLst>
            <a:ext uri="{FF2B5EF4-FFF2-40B4-BE49-F238E27FC236}">
              <a16:creationId xmlns:a16="http://schemas.microsoft.com/office/drawing/2014/main" xmlns="" id="{DA4C371D-BA4C-4D60-8CFE-1CC4FABD6B69}"/>
            </a:ext>
          </a:extLst>
        </xdr:cNvPr>
        <xdr:cNvSpPr txBox="1"/>
      </xdr:nvSpPr>
      <xdr:spPr>
        <a:xfrm>
          <a:off x="254000" y="1717675"/>
          <a:ext cx="482600" cy="396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③</a:t>
          </a:r>
        </a:p>
      </xdr:txBody>
    </xdr:sp>
    <xdr:clientData/>
  </xdr:twoCellAnchor>
  <xdr:twoCellAnchor>
    <xdr:from>
      <xdr:col>0</xdr:col>
      <xdr:colOff>263525</xdr:colOff>
      <xdr:row>5</xdr:row>
      <xdr:rowOff>266700</xdr:rowOff>
    </xdr:from>
    <xdr:to>
      <xdr:col>2</xdr:col>
      <xdr:colOff>73026</xdr:colOff>
      <xdr:row>7</xdr:row>
      <xdr:rowOff>28574</xdr:rowOff>
    </xdr:to>
    <xdr:sp macro="" textlink="">
      <xdr:nvSpPr>
        <xdr:cNvPr id="5" name="テキスト ボックス 4">
          <a:extLst>
            <a:ext uri="{FF2B5EF4-FFF2-40B4-BE49-F238E27FC236}">
              <a16:creationId xmlns:a16="http://schemas.microsoft.com/office/drawing/2014/main" xmlns="" id="{0EF628A7-5E4D-4DE0-B324-A9F36A2A4A4D}"/>
            </a:ext>
          </a:extLst>
        </xdr:cNvPr>
        <xdr:cNvSpPr txBox="1"/>
      </xdr:nvSpPr>
      <xdr:spPr>
        <a:xfrm>
          <a:off x="263525" y="2044700"/>
          <a:ext cx="482601" cy="396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④</a:t>
          </a:r>
        </a:p>
      </xdr:txBody>
    </xdr:sp>
    <xdr:clientData/>
  </xdr:twoCellAnchor>
  <xdr:twoCellAnchor>
    <xdr:from>
      <xdr:col>0</xdr:col>
      <xdr:colOff>257175</xdr:colOff>
      <xdr:row>6</xdr:row>
      <xdr:rowOff>292100</xdr:rowOff>
    </xdr:from>
    <xdr:to>
      <xdr:col>2</xdr:col>
      <xdr:colOff>66676</xdr:colOff>
      <xdr:row>8</xdr:row>
      <xdr:rowOff>53974</xdr:rowOff>
    </xdr:to>
    <xdr:sp macro="" textlink="">
      <xdr:nvSpPr>
        <xdr:cNvPr id="6" name="テキスト ボックス 5">
          <a:extLst>
            <a:ext uri="{FF2B5EF4-FFF2-40B4-BE49-F238E27FC236}">
              <a16:creationId xmlns:a16="http://schemas.microsoft.com/office/drawing/2014/main" xmlns="" id="{9B12F84A-54D2-4B54-820B-F443B2785BD6}"/>
            </a:ext>
          </a:extLst>
        </xdr:cNvPr>
        <xdr:cNvSpPr txBox="1"/>
      </xdr:nvSpPr>
      <xdr:spPr>
        <a:xfrm>
          <a:off x="257175" y="2387600"/>
          <a:ext cx="482601" cy="396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⑤</a:t>
          </a:r>
        </a:p>
      </xdr:txBody>
    </xdr:sp>
    <xdr:clientData/>
  </xdr:twoCellAnchor>
  <xdr:oneCellAnchor>
    <xdr:from>
      <xdr:col>2</xdr:col>
      <xdr:colOff>174625</xdr:colOff>
      <xdr:row>17</xdr:row>
      <xdr:rowOff>400050</xdr:rowOff>
    </xdr:from>
    <xdr:ext cx="4365625" cy="809625"/>
    <xdr:sp macro="" textlink="">
      <xdr:nvSpPr>
        <xdr:cNvPr id="9" name="正方形/長方形 8">
          <a:extLst>
            <a:ext uri="{FF2B5EF4-FFF2-40B4-BE49-F238E27FC236}">
              <a16:creationId xmlns:a16="http://schemas.microsoft.com/office/drawing/2014/main" xmlns="" id="{746ED999-7CD8-4E14-BD05-43A97A87900D}"/>
            </a:ext>
          </a:extLst>
        </xdr:cNvPr>
        <xdr:cNvSpPr/>
      </xdr:nvSpPr>
      <xdr:spPr>
        <a:xfrm>
          <a:off x="847725" y="7639050"/>
          <a:ext cx="4365625" cy="80962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r>
            <a:rPr kumimoji="1" lang="ja-JP" altLang="en-US" sz="2800" b="1" baseline="0">
              <a:solidFill>
                <a:srgbClr val="FF0000"/>
              </a:solidFill>
              <a:latin typeface="メイリオ" panose="020B0604030504040204" pitchFamily="50" charset="-128"/>
              <a:ea typeface="メイリオ" panose="020B0604030504040204" pitchFamily="50" charset="-128"/>
            </a:rPr>
            <a:t>⑥ </a:t>
          </a:r>
          <a:r>
            <a:rPr kumimoji="1" lang="ja-JP" altLang="en-US" sz="1800">
              <a:solidFill>
                <a:sysClr val="windowText" lastClr="000000"/>
              </a:solidFill>
              <a:latin typeface="メイリオ" panose="020B0604030504040204" pitchFamily="50" charset="-128"/>
              <a:ea typeface="メイリオ" panose="020B0604030504040204" pitchFamily="50" charset="-128"/>
            </a:rPr>
            <a:t>品番</a:t>
          </a:r>
          <a:r>
            <a:rPr kumimoji="1" lang="en-US" altLang="ja-JP" sz="1800">
              <a:solidFill>
                <a:sysClr val="windowText" lastClr="000000"/>
              </a:solidFill>
              <a:latin typeface="メイリオ" panose="020B0604030504040204" pitchFamily="50" charset="-128"/>
              <a:ea typeface="メイリオ" panose="020B0604030504040204" pitchFamily="50" charset="-128"/>
            </a:rPr>
            <a:t>(5</a:t>
          </a:r>
          <a:r>
            <a:rPr kumimoji="1" lang="ja-JP" altLang="en-US" sz="1800">
              <a:solidFill>
                <a:sysClr val="windowText" lastClr="000000"/>
              </a:solidFill>
              <a:latin typeface="メイリオ" panose="020B0604030504040204" pitchFamily="50" charset="-128"/>
              <a:ea typeface="メイリオ" panose="020B0604030504040204" pitchFamily="50" charset="-128"/>
            </a:rPr>
            <a:t>桁</a:t>
          </a:r>
          <a:r>
            <a:rPr kumimoji="1" lang="en-US" altLang="ja-JP" sz="1800">
              <a:solidFill>
                <a:sysClr val="windowText" lastClr="000000"/>
              </a:solidFill>
              <a:latin typeface="メイリオ" panose="020B0604030504040204" pitchFamily="50" charset="-128"/>
              <a:ea typeface="メイリオ" panose="020B0604030504040204" pitchFamily="50" charset="-128"/>
            </a:rPr>
            <a:t>)</a:t>
          </a:r>
          <a:r>
            <a:rPr kumimoji="1" lang="ja-JP" altLang="en-US" sz="1800">
              <a:solidFill>
                <a:sysClr val="windowText" lastClr="000000"/>
              </a:solidFill>
              <a:latin typeface="メイリオ" panose="020B0604030504040204" pitchFamily="50" charset="-128"/>
              <a:ea typeface="メイリオ" panose="020B0604030504040204" pitchFamily="50" charset="-128"/>
            </a:rPr>
            <a:t>を入力してください。</a:t>
          </a:r>
        </a:p>
      </xdr:txBody>
    </xdr:sp>
    <xdr:clientData/>
  </xdr:oneCellAnchor>
  <xdr:twoCellAnchor>
    <xdr:from>
      <xdr:col>3</xdr:col>
      <xdr:colOff>76200</xdr:colOff>
      <xdr:row>15</xdr:row>
      <xdr:rowOff>12700</xdr:rowOff>
    </xdr:from>
    <xdr:to>
      <xdr:col>4</xdr:col>
      <xdr:colOff>350838</xdr:colOff>
      <xdr:row>17</xdr:row>
      <xdr:rowOff>400050</xdr:rowOff>
    </xdr:to>
    <xdr:cxnSp macro="">
      <xdr:nvCxnSpPr>
        <xdr:cNvPr id="10" name="直線コネクタ 9">
          <a:extLst>
            <a:ext uri="{FF2B5EF4-FFF2-40B4-BE49-F238E27FC236}">
              <a16:creationId xmlns:a16="http://schemas.microsoft.com/office/drawing/2014/main" xmlns="" id="{712D1DFD-47FA-43DB-84A3-7424ADCBEB1E}"/>
            </a:ext>
          </a:extLst>
        </xdr:cNvPr>
        <xdr:cNvCxnSpPr>
          <a:endCxn id="9" idx="0"/>
        </xdr:cNvCxnSpPr>
      </xdr:nvCxnSpPr>
      <xdr:spPr>
        <a:xfrm>
          <a:off x="2019300" y="6235700"/>
          <a:ext cx="1011238" cy="14033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1387475</xdr:colOff>
      <xdr:row>17</xdr:row>
      <xdr:rowOff>417934</xdr:rowOff>
    </xdr:from>
    <xdr:ext cx="4975225" cy="1461666"/>
    <xdr:sp macro="" textlink="">
      <xdr:nvSpPr>
        <xdr:cNvPr id="11" name="正方形/長方形 10">
          <a:extLst>
            <a:ext uri="{FF2B5EF4-FFF2-40B4-BE49-F238E27FC236}">
              <a16:creationId xmlns:a16="http://schemas.microsoft.com/office/drawing/2014/main" xmlns="" id="{0A9ADA00-3D7D-49C1-834F-BAB7A2427E77}"/>
            </a:ext>
          </a:extLst>
        </xdr:cNvPr>
        <xdr:cNvSpPr/>
      </xdr:nvSpPr>
      <xdr:spPr>
        <a:xfrm>
          <a:off x="5540375" y="7656934"/>
          <a:ext cx="4975225" cy="146166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numCol="1" rtlCol="0" anchor="ctr" anchorCtr="0">
          <a:noAutofit/>
        </a:bodyPr>
        <a:lstStyle/>
        <a:p>
          <a:pPr algn="l">
            <a:lnSpc>
              <a:spcPts val="2000"/>
            </a:lnSpc>
          </a:pPr>
          <a:r>
            <a:rPr kumimoji="1" lang="ja-JP" altLang="en-US" sz="2800" b="1" baseline="0">
              <a:solidFill>
                <a:srgbClr val="FF0000"/>
              </a:solidFill>
              <a:latin typeface="メイリオ" panose="020B0604030504040204" pitchFamily="50" charset="-128"/>
              <a:ea typeface="メイリオ" panose="020B0604030504040204" pitchFamily="50" charset="-128"/>
            </a:rPr>
            <a:t>⑦ </a:t>
          </a:r>
          <a:r>
            <a:rPr kumimoji="1" lang="ja-JP" altLang="en-US" sz="1800">
              <a:solidFill>
                <a:sysClr val="windowText" lastClr="000000"/>
              </a:solidFill>
              <a:latin typeface="メイリオ" panose="020B0604030504040204" pitchFamily="50" charset="-128"/>
              <a:ea typeface="メイリオ" panose="020B0604030504040204" pitchFamily="50" charset="-128"/>
            </a:rPr>
            <a:t>数量を入力してください。</a:t>
          </a:r>
          <a:endParaRPr kumimoji="1" lang="en-US" altLang="ja-JP" sz="1800">
            <a:solidFill>
              <a:sysClr val="windowText" lastClr="000000"/>
            </a:solidFill>
            <a:latin typeface="メイリオ" panose="020B0604030504040204" pitchFamily="50" charset="-128"/>
            <a:ea typeface="メイリオ" panose="020B0604030504040204" pitchFamily="50" charset="-128"/>
          </a:endParaRPr>
        </a:p>
        <a:p>
          <a:pPr algn="l">
            <a:lnSpc>
              <a:spcPts val="2000"/>
            </a:lnSpc>
          </a:pPr>
          <a:r>
            <a:rPr kumimoji="1" lang="ja-JP" altLang="en-US" sz="1800">
              <a:solidFill>
                <a:sysClr val="windowText" lastClr="000000"/>
              </a:solidFill>
              <a:latin typeface="メイリオ" panose="020B0604030504040204" pitchFamily="50" charset="-128"/>
              <a:ea typeface="メイリオ" panose="020B0604030504040204" pitchFamily="50" charset="-128"/>
            </a:rPr>
            <a:t>　　</a:t>
          </a:r>
          <a:r>
            <a:rPr kumimoji="1" lang="en-US" altLang="ja-JP" sz="1800">
              <a:solidFill>
                <a:sysClr val="windowText" lastClr="000000"/>
              </a:solidFill>
              <a:latin typeface="メイリオ" panose="020B0604030504040204" pitchFamily="50" charset="-128"/>
              <a:ea typeface="メイリオ" panose="020B0604030504040204" pitchFamily="50" charset="-128"/>
            </a:rPr>
            <a:t>※</a:t>
          </a:r>
          <a:r>
            <a:rPr kumimoji="1" lang="ja-JP" altLang="en-US" sz="1800">
              <a:solidFill>
                <a:sysClr val="windowText" lastClr="000000"/>
              </a:solidFill>
              <a:latin typeface="メイリオ" panose="020B0604030504040204" pitchFamily="50" charset="-128"/>
              <a:ea typeface="メイリオ" panose="020B0604030504040204" pitchFamily="50" charset="-128"/>
            </a:rPr>
            <a:t>注文数はロット</a:t>
          </a:r>
          <a:r>
            <a:rPr kumimoji="1" lang="en-US" altLang="ja-JP" sz="1800">
              <a:solidFill>
                <a:sysClr val="windowText" lastClr="000000"/>
              </a:solidFill>
              <a:latin typeface="メイリオ" panose="020B0604030504040204" pitchFamily="50" charset="-128"/>
              <a:ea typeface="メイリオ" panose="020B0604030504040204" pitchFamily="50" charset="-128"/>
            </a:rPr>
            <a:t>×</a:t>
          </a:r>
          <a:r>
            <a:rPr kumimoji="1" lang="ja-JP" altLang="en-US" sz="1800">
              <a:solidFill>
                <a:sysClr val="windowText" lastClr="000000"/>
              </a:solidFill>
              <a:latin typeface="メイリオ" panose="020B0604030504040204" pitchFamily="50" charset="-128"/>
              <a:ea typeface="メイリオ" panose="020B0604030504040204" pitchFamily="50" charset="-128"/>
            </a:rPr>
            <a:t>数量になります。</a:t>
          </a:r>
          <a:endParaRPr kumimoji="1" lang="en-US" altLang="ja-JP" sz="1800">
            <a:solidFill>
              <a:sysClr val="windowText" lastClr="000000"/>
            </a:solidFill>
            <a:latin typeface="メイリオ" panose="020B0604030504040204" pitchFamily="50" charset="-128"/>
            <a:ea typeface="メイリオ" panose="020B0604030504040204" pitchFamily="50" charset="-128"/>
          </a:endParaRPr>
        </a:p>
        <a:p>
          <a:pPr algn="l">
            <a:lnSpc>
              <a:spcPts val="2000"/>
            </a:lnSpc>
          </a:pPr>
          <a:r>
            <a:rPr kumimoji="1" lang="ja-JP" altLang="en-US" sz="1800">
              <a:solidFill>
                <a:sysClr val="windowText" lastClr="000000"/>
              </a:solidFill>
              <a:latin typeface="メイリオ" panose="020B0604030504040204" pitchFamily="50" charset="-128"/>
              <a:ea typeface="メイリオ" panose="020B0604030504040204" pitchFamily="50" charset="-128"/>
            </a:rPr>
            <a:t>　　　複数ロットのものはご注意ください。</a:t>
          </a:r>
        </a:p>
      </xdr:txBody>
    </xdr:sp>
    <xdr:clientData/>
  </xdr:oneCellAnchor>
  <xdr:twoCellAnchor>
    <xdr:from>
      <xdr:col>5</xdr:col>
      <xdr:colOff>38100</xdr:colOff>
      <xdr:row>14</xdr:row>
      <xdr:rowOff>431800</xdr:rowOff>
    </xdr:from>
    <xdr:to>
      <xdr:col>6</xdr:col>
      <xdr:colOff>3875088</xdr:colOff>
      <xdr:row>17</xdr:row>
      <xdr:rowOff>417934</xdr:rowOff>
    </xdr:to>
    <xdr:cxnSp macro="">
      <xdr:nvCxnSpPr>
        <xdr:cNvPr id="12" name="直線コネクタ 11">
          <a:extLst>
            <a:ext uri="{FF2B5EF4-FFF2-40B4-BE49-F238E27FC236}">
              <a16:creationId xmlns:a16="http://schemas.microsoft.com/office/drawing/2014/main" xmlns="" id="{712D1DFD-47FA-43DB-84A3-7424ADCBEB1E}"/>
            </a:ext>
          </a:extLst>
        </xdr:cNvPr>
        <xdr:cNvCxnSpPr>
          <a:endCxn id="11" idx="0"/>
        </xdr:cNvCxnSpPr>
      </xdr:nvCxnSpPr>
      <xdr:spPr>
        <a:xfrm>
          <a:off x="3454400" y="6146800"/>
          <a:ext cx="4573588" cy="151013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330200</xdr:colOff>
      <xdr:row>10</xdr:row>
      <xdr:rowOff>25400</xdr:rowOff>
    </xdr:from>
    <xdr:to>
      <xdr:col>3</xdr:col>
      <xdr:colOff>25400</xdr:colOff>
      <xdr:row>15</xdr:row>
      <xdr:rowOff>12700</xdr:rowOff>
    </xdr:to>
    <xdr:sp macro="" textlink="">
      <xdr:nvSpPr>
        <xdr:cNvPr id="13" name="角丸四角形 12"/>
        <xdr:cNvSpPr/>
      </xdr:nvSpPr>
      <xdr:spPr>
        <a:xfrm>
          <a:off x="609600" y="3708400"/>
          <a:ext cx="1358900" cy="2527300"/>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12700</xdr:colOff>
      <xdr:row>9</xdr:row>
      <xdr:rowOff>609600</xdr:rowOff>
    </xdr:from>
    <xdr:to>
      <xdr:col>5</xdr:col>
      <xdr:colOff>0</xdr:colOff>
      <xdr:row>15</xdr:row>
      <xdr:rowOff>25400</xdr:rowOff>
    </xdr:to>
    <xdr:sp macro="" textlink="">
      <xdr:nvSpPr>
        <xdr:cNvPr id="14" name="角丸四角形 13"/>
        <xdr:cNvSpPr/>
      </xdr:nvSpPr>
      <xdr:spPr>
        <a:xfrm>
          <a:off x="2692400" y="3657600"/>
          <a:ext cx="723900" cy="2590800"/>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711200</xdr:colOff>
      <xdr:row>21</xdr:row>
      <xdr:rowOff>177800</xdr:rowOff>
    </xdr:from>
    <xdr:ext cx="12379325" cy="792525"/>
    <xdr:sp macro="" textlink="">
      <xdr:nvSpPr>
        <xdr:cNvPr id="22" name="正方形/長方形 21">
          <a:extLst>
            <a:ext uri="{FF2B5EF4-FFF2-40B4-BE49-F238E27FC236}">
              <a16:creationId xmlns:a16="http://schemas.microsoft.com/office/drawing/2014/main" xmlns="" id="{5AE145AB-0D60-492A-9407-B553A62B58DA}"/>
            </a:ext>
          </a:extLst>
        </xdr:cNvPr>
        <xdr:cNvSpPr/>
      </xdr:nvSpPr>
      <xdr:spPr>
        <a:xfrm>
          <a:off x="1384300" y="9448800"/>
          <a:ext cx="12379325" cy="792525"/>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numCol="1" rtlCol="0" anchor="ctr" anchorCtr="0">
          <a:spAutoFit/>
        </a:bodyPr>
        <a:lstStyle/>
        <a:p>
          <a:pPr algn="ctr">
            <a:lnSpc>
              <a:spcPct val="100000"/>
            </a:lnSpc>
          </a:pPr>
          <a:r>
            <a:rPr kumimoji="1" lang="en-US" altLang="ja-JP" sz="2800" b="1">
              <a:solidFill>
                <a:sysClr val="windowText" lastClr="000000"/>
              </a:solidFill>
              <a:latin typeface="メイリオ" panose="020B0604030504040204" pitchFamily="50" charset="-128"/>
              <a:ea typeface="メイリオ" panose="020B0604030504040204" pitchFamily="50" charset="-128"/>
            </a:rPr>
            <a:t>※</a:t>
          </a:r>
          <a:r>
            <a:rPr kumimoji="1" lang="ja-JP" altLang="en-US" sz="2800" b="1">
              <a:solidFill>
                <a:sysClr val="windowText" lastClr="000000"/>
              </a:solidFill>
              <a:latin typeface="メイリオ" panose="020B0604030504040204" pitchFamily="50" charset="-128"/>
              <a:ea typeface="メイリオ" panose="020B0604030504040204" pitchFamily="50" charset="-128"/>
            </a:rPr>
            <a:t>　入力は①～⑦までの手順でご入力ください。</a:t>
          </a:r>
          <a:endParaRPr kumimoji="1" lang="ja-JP" altLang="en-US" sz="1800">
            <a:solidFill>
              <a:sysClr val="windowText" lastClr="000000"/>
            </a:solidFill>
            <a:latin typeface="メイリオ" panose="020B0604030504040204" pitchFamily="50" charset="-128"/>
            <a:ea typeface="メイリオ"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akoya.c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hakoya.co.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hakoya.co.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hakoy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Q53"/>
  <sheetViews>
    <sheetView view="pageBreakPreview" zoomScale="60" zoomScaleNormal="60" workbookViewId="0">
      <pane ySplit="10" topLeftCell="A11" activePane="bottomLeft" state="frozen"/>
      <selection activeCell="D27" sqref="D27"/>
      <selection pane="bottomLeft" activeCell="S15" sqref="S15"/>
    </sheetView>
  </sheetViews>
  <sheetFormatPr defaultColWidth="9" defaultRowHeight="17.399999999999999" x14ac:dyDescent="0.45"/>
  <cols>
    <col min="1" max="1" width="3.59765625" style="1" customWidth="1"/>
    <col min="2" max="2" width="5.09765625" style="1" customWidth="1"/>
    <col min="3" max="3" width="16.59765625" style="1" customWidth="1"/>
    <col min="4" max="6" width="9.59765625" style="1" customWidth="1"/>
    <col min="7" max="7" width="54.796875" style="1" customWidth="1"/>
    <col min="8" max="8" width="26.59765625" style="1" customWidth="1"/>
    <col min="9" max="9" width="10.59765625" style="1" customWidth="1"/>
    <col min="10" max="10" width="12.59765625" style="1" customWidth="1"/>
    <col min="11" max="11" width="10.59765625" style="1" customWidth="1"/>
    <col min="12" max="12" width="20.59765625" style="1" customWidth="1"/>
    <col min="13" max="13" width="3.59765625" style="1" customWidth="1"/>
    <col min="14" max="16384" width="9" style="1"/>
  </cols>
  <sheetData>
    <row r="1" spans="1:17" s="4" customFormat="1" ht="18" customHeight="1" x14ac:dyDescent="0.45">
      <c r="A1" s="6"/>
      <c r="B1" s="6"/>
      <c r="C1" s="6"/>
      <c r="D1" s="6"/>
      <c r="E1" s="6"/>
      <c r="F1" s="6"/>
      <c r="G1" s="6"/>
      <c r="H1" s="6"/>
      <c r="I1" s="6"/>
      <c r="J1" s="6"/>
      <c r="K1" s="138">
        <f ca="1">TODAY()</f>
        <v>45285</v>
      </c>
      <c r="L1" s="138"/>
      <c r="M1" s="6"/>
    </row>
    <row r="2" spans="1:17" s="2" customFormat="1" ht="43.8" customHeight="1" x14ac:dyDescent="0.45">
      <c r="A2" s="63"/>
      <c r="B2" s="64"/>
      <c r="C2" s="85" t="s">
        <v>1219</v>
      </c>
      <c r="D2" s="63"/>
      <c r="E2" s="63"/>
      <c r="F2" s="63"/>
      <c r="G2" s="63"/>
      <c r="H2" s="63"/>
      <c r="I2" s="63"/>
      <c r="J2" s="63"/>
      <c r="K2" s="63"/>
      <c r="L2" s="7" t="s">
        <v>9</v>
      </c>
      <c r="M2" s="63"/>
    </row>
    <row r="3" spans="1:17" ht="18.600000000000001" customHeight="1" x14ac:dyDescent="0.45">
      <c r="A3" s="64"/>
      <c r="B3" s="64"/>
      <c r="C3" s="64" t="s">
        <v>1222</v>
      </c>
      <c r="D3" s="64"/>
      <c r="E3" s="64"/>
      <c r="F3" s="53"/>
      <c r="G3" s="64"/>
      <c r="H3" s="64"/>
      <c r="I3" s="53"/>
      <c r="J3" s="28" t="s">
        <v>1220</v>
      </c>
      <c r="K3" s="53"/>
      <c r="L3" s="53"/>
      <c r="M3" s="64"/>
    </row>
    <row r="4" spans="1:17" ht="33.6" customHeight="1" x14ac:dyDescent="0.45">
      <c r="A4" s="64"/>
      <c r="B4" s="64"/>
      <c r="C4" s="65" t="s">
        <v>0</v>
      </c>
      <c r="D4" s="139" t="s">
        <v>1227</v>
      </c>
      <c r="E4" s="140"/>
      <c r="F4" s="141"/>
      <c r="G4" s="64"/>
      <c r="H4" s="64"/>
      <c r="I4" s="53"/>
      <c r="J4" s="28" t="s">
        <v>1221</v>
      </c>
      <c r="K4" s="53"/>
      <c r="L4" s="53"/>
      <c r="M4" s="64"/>
    </row>
    <row r="5" spans="1:17" ht="24.9" customHeight="1" x14ac:dyDescent="0.45">
      <c r="A5" s="64"/>
      <c r="B5" s="64"/>
      <c r="C5" s="65" t="s">
        <v>1</v>
      </c>
      <c r="D5" s="142" t="s">
        <v>1228</v>
      </c>
      <c r="E5" s="143"/>
      <c r="F5" s="144"/>
      <c r="G5" s="64"/>
      <c r="H5" s="64"/>
      <c r="I5" s="64"/>
      <c r="J5" s="8" t="s">
        <v>10</v>
      </c>
      <c r="K5" s="145" t="s">
        <v>1232</v>
      </c>
      <c r="L5" s="146"/>
      <c r="M5" s="64"/>
    </row>
    <row r="6" spans="1:17" ht="24.9" customHeight="1" x14ac:dyDescent="0.45">
      <c r="A6" s="64"/>
      <c r="B6" s="64"/>
      <c r="C6" s="65" t="s">
        <v>2</v>
      </c>
      <c r="D6" s="142" t="s">
        <v>1229</v>
      </c>
      <c r="E6" s="143"/>
      <c r="F6" s="144"/>
      <c r="G6" s="64"/>
      <c r="H6" s="64"/>
      <c r="I6" s="64"/>
      <c r="J6" s="64"/>
      <c r="K6" s="64"/>
      <c r="L6" s="8" t="s">
        <v>1223</v>
      </c>
      <c r="M6" s="8"/>
      <c r="N6" s="3"/>
      <c r="O6" s="3"/>
      <c r="P6" s="3"/>
      <c r="Q6" s="3"/>
    </row>
    <row r="7" spans="1:17" ht="24.9" customHeight="1" x14ac:dyDescent="0.45">
      <c r="A7" s="64"/>
      <c r="B7" s="64"/>
      <c r="C7" s="65" t="s">
        <v>3</v>
      </c>
      <c r="D7" s="142" t="s">
        <v>1230</v>
      </c>
      <c r="E7" s="143"/>
      <c r="F7" s="144"/>
      <c r="G7" s="64"/>
      <c r="H7" s="64"/>
      <c r="I7" s="64"/>
      <c r="J7" s="64"/>
      <c r="K7" s="64"/>
      <c r="L7" s="64"/>
      <c r="M7" s="64"/>
    </row>
    <row r="8" spans="1:17" ht="24.9" customHeight="1" x14ac:dyDescent="0.45">
      <c r="A8" s="64"/>
      <c r="B8" s="64"/>
      <c r="C8" s="65" t="s">
        <v>23</v>
      </c>
      <c r="D8" s="125" t="s">
        <v>1231</v>
      </c>
      <c r="E8" s="126"/>
      <c r="F8" s="127"/>
      <c r="G8" s="111"/>
      <c r="H8" s="64"/>
      <c r="I8" s="64"/>
      <c r="J8" s="64"/>
      <c r="K8" s="64"/>
      <c r="L8" s="64"/>
      <c r="M8" s="64"/>
    </row>
    <row r="9" spans="1:17" ht="24.9" customHeight="1" thickBot="1" x14ac:dyDescent="0.5">
      <c r="A9" s="64"/>
      <c r="B9" s="64"/>
      <c r="C9" s="66" t="s">
        <v>11</v>
      </c>
      <c r="D9" s="16"/>
      <c r="E9" s="16"/>
      <c r="F9" s="64"/>
      <c r="G9" s="64"/>
      <c r="H9" s="16" t="s">
        <v>21</v>
      </c>
      <c r="I9" s="64"/>
      <c r="J9" s="64"/>
      <c r="K9" s="64"/>
      <c r="L9" s="64"/>
      <c r="M9" s="64"/>
    </row>
    <row r="10" spans="1:17" s="5" customFormat="1" ht="50.4" customHeight="1" thickBot="1" x14ac:dyDescent="0.5">
      <c r="A10" s="9"/>
      <c r="B10" s="10" t="s">
        <v>4</v>
      </c>
      <c r="C10" s="106" t="s">
        <v>24</v>
      </c>
      <c r="D10" s="107" t="s">
        <v>1226</v>
      </c>
      <c r="E10" s="107" t="s">
        <v>1225</v>
      </c>
      <c r="F10" s="107" t="s">
        <v>1224</v>
      </c>
      <c r="G10" s="106" t="s">
        <v>5</v>
      </c>
      <c r="H10" s="106" t="s">
        <v>25</v>
      </c>
      <c r="I10" s="106" t="s">
        <v>6</v>
      </c>
      <c r="J10" s="108" t="s">
        <v>7</v>
      </c>
      <c r="K10" s="109" t="s">
        <v>8</v>
      </c>
      <c r="L10" s="110" t="s">
        <v>204</v>
      </c>
      <c r="M10" s="9"/>
    </row>
    <row r="11" spans="1:17" ht="40.200000000000003" customHeight="1" x14ac:dyDescent="0.45">
      <c r="A11" s="64"/>
      <c r="B11" s="11">
        <v>1</v>
      </c>
      <c r="C11" s="114">
        <v>30058</v>
      </c>
      <c r="D11" s="67">
        <f>IFERROR(VLOOKUP($C11,商品リスト2023.12.22!$A:$F,4,FALSE),"")</f>
        <v>1</v>
      </c>
      <c r="E11" s="68">
        <v>2</v>
      </c>
      <c r="F11" s="119">
        <f t="shared" ref="F11:F35" si="0">IFERROR($D11*$E11,"")</f>
        <v>2</v>
      </c>
      <c r="G11" s="86" t="str">
        <f>IF($C11&lt;&gt;"",IFERROR(VLOOKUP($C11,商品リスト2023.12.22!$A:$F,2,FALSE),"商品コードが間違っています"),"")</f>
        <v>ﾗﾝﾁﾌﾟﾗｽ L</v>
      </c>
      <c r="H11" s="86" t="str">
        <f>IFERROR(VLOOKUP($C11,商品リスト2023.12.22!$A:$F,3,FALSE),"")</f>
        <v>栃木目</v>
      </c>
      <c r="I11" s="91">
        <f t="shared" ref="I11:I35" si="1">IFERROR($K11*$K$53,"")</f>
        <v>1300</v>
      </c>
      <c r="J11" s="92">
        <f t="shared" ref="J11:J35" si="2">IFERROR($I11*$F11,"")</f>
        <v>2600</v>
      </c>
      <c r="K11" s="93">
        <f>IFERROR(VLOOKUP($C11,商品リスト2023.12.22!$A:$F,5,FALSE),"")</f>
        <v>1300</v>
      </c>
      <c r="L11" s="34">
        <f>IFERROR(VLOOKUP($C11,商品リスト2023.12.22!$A:$F,6,FALSE),"")</f>
        <v>4964026300581</v>
      </c>
      <c r="M11" s="64"/>
      <c r="Q11" s="46"/>
    </row>
    <row r="12" spans="1:17" ht="40.200000000000003" customHeight="1" x14ac:dyDescent="0.45">
      <c r="A12" s="64"/>
      <c r="B12" s="12">
        <v>2</v>
      </c>
      <c r="C12" s="115">
        <v>20000</v>
      </c>
      <c r="D12" s="69" t="str">
        <f>IFERROR(VLOOKUP($C12,商品リスト2023.12.22!$A:$F,4,FALSE),"")</f>
        <v/>
      </c>
      <c r="E12" s="70"/>
      <c r="F12" s="120" t="str">
        <f t="shared" si="0"/>
        <v/>
      </c>
      <c r="G12" s="87" t="str">
        <f>IF($C12&lt;&gt;"",IFERROR(VLOOKUP($C12,商品リスト2023.12.22!$A:$F,2,FALSE),"商品コードが間違っています"),"")</f>
        <v>商品コードが間違っています</v>
      </c>
      <c r="H12" s="87" t="str">
        <f>IFERROR(VLOOKUP($C12,商品リスト2023.12.22!$A:$F,3,FALSE),"")</f>
        <v/>
      </c>
      <c r="I12" s="94" t="str">
        <f t="shared" si="1"/>
        <v/>
      </c>
      <c r="J12" s="95" t="str">
        <f t="shared" si="2"/>
        <v/>
      </c>
      <c r="K12" s="96" t="str">
        <f>IFERROR(VLOOKUP($C12,商品リスト2023.12.22!$A:$F,5,FALSE),"")</f>
        <v/>
      </c>
      <c r="L12" s="35" t="str">
        <f>IFERROR(VLOOKUP($C12,商品リスト2023.12.22!$A:$F,6,FALSE),"")</f>
        <v/>
      </c>
      <c r="M12" s="64"/>
      <c r="Q12" s="46"/>
    </row>
    <row r="13" spans="1:17" ht="40.200000000000003" customHeight="1" x14ac:dyDescent="0.45">
      <c r="A13" s="64"/>
      <c r="B13" s="12">
        <v>3</v>
      </c>
      <c r="C13" s="115"/>
      <c r="D13" s="69" t="str">
        <f>IFERROR(VLOOKUP($C13,商品リスト2023.12.22!$A:$F,4,FALSE),"")</f>
        <v/>
      </c>
      <c r="E13" s="70"/>
      <c r="F13" s="120" t="str">
        <f t="shared" si="0"/>
        <v/>
      </c>
      <c r="G13" s="87" t="str">
        <f>IF($C13&lt;&gt;"",IFERROR(VLOOKUP($C13,商品リスト2023.12.22!$A:$F,2,FALSE),"商品コードが間違っています"),"")</f>
        <v/>
      </c>
      <c r="H13" s="87" t="str">
        <f>IFERROR(VLOOKUP($C13,商品リスト2023.12.22!$A:$F,3,FALSE),"")</f>
        <v/>
      </c>
      <c r="I13" s="94" t="str">
        <f t="shared" si="1"/>
        <v/>
      </c>
      <c r="J13" s="95" t="str">
        <f t="shared" si="2"/>
        <v/>
      </c>
      <c r="K13" s="96" t="str">
        <f>IFERROR(VLOOKUP($C13,商品リスト2023.12.22!$A:$F,5,FALSE),"")</f>
        <v/>
      </c>
      <c r="L13" s="35" t="str">
        <f>IFERROR(VLOOKUP($C13,商品リスト2023.12.22!$A:$F,6,FALSE),"")</f>
        <v/>
      </c>
      <c r="M13" s="64"/>
      <c r="Q13" s="46"/>
    </row>
    <row r="14" spans="1:17" ht="40.200000000000003" customHeight="1" x14ac:dyDescent="0.45">
      <c r="A14" s="64"/>
      <c r="B14" s="12">
        <v>4</v>
      </c>
      <c r="C14" s="115">
        <v>30201</v>
      </c>
      <c r="D14" s="69">
        <f>IFERROR(VLOOKUP($C14,商品リスト2023.12.22!$A:$F,4,FALSE),"")</f>
        <v>1</v>
      </c>
      <c r="E14" s="70">
        <v>2</v>
      </c>
      <c r="F14" s="120">
        <f t="shared" si="0"/>
        <v>2</v>
      </c>
      <c r="G14" s="87" t="str">
        <f>IF($C14&lt;&gt;"",IFERROR(VLOOKUP($C14,商品リスト2023.12.22!$A:$F,2,FALSE),"商品コードが間違っています"),"")</f>
        <v>一段ﾗﾝﾁ S</v>
      </c>
      <c r="H14" s="87" t="str">
        <f>IFERROR(VLOOKUP($C14,商品リスト2023.12.22!$A:$F,3,FALSE),"")</f>
        <v>ｳｫｰﾙﾅｯﾄ</v>
      </c>
      <c r="I14" s="94">
        <f t="shared" si="1"/>
        <v>2000</v>
      </c>
      <c r="J14" s="95">
        <f t="shared" si="2"/>
        <v>4000</v>
      </c>
      <c r="K14" s="96">
        <f>IFERROR(VLOOKUP($C14,商品リスト2023.12.22!$A:$F,5,FALSE),"")</f>
        <v>2000</v>
      </c>
      <c r="L14" s="35">
        <f>IFERROR(VLOOKUP($C14,商品リスト2023.12.22!$A:$F,6,FALSE),"")</f>
        <v>4964026302011</v>
      </c>
      <c r="M14" s="64"/>
      <c r="Q14" s="46"/>
    </row>
    <row r="15" spans="1:17" ht="40.200000000000003" customHeight="1" x14ac:dyDescent="0.45">
      <c r="A15" s="64"/>
      <c r="B15" s="13">
        <v>5</v>
      </c>
      <c r="C15" s="116">
        <v>33050</v>
      </c>
      <c r="D15" s="71">
        <f>IFERROR(VLOOKUP($C15,商品リスト2023.12.22!$A:$F,4,FALSE),"")</f>
        <v>3</v>
      </c>
      <c r="E15" s="72">
        <v>3</v>
      </c>
      <c r="F15" s="121">
        <f t="shared" si="0"/>
        <v>9</v>
      </c>
      <c r="G15" s="88" t="str">
        <f>IF($C15&lt;&gt;"",IFERROR(VLOOKUP($C15,商品リスト2023.12.22!$A:$F,2,FALSE),"商品コードが間違っています"),"")</f>
        <v>18.0あじろ箸箱ｾｯﾄ</v>
      </c>
      <c r="H15" s="88" t="str">
        <f>IFERROR(VLOOKUP($C15,商品リスト2023.12.22!$A:$F,3,FALSE),"")</f>
        <v>溜</v>
      </c>
      <c r="I15" s="97">
        <f t="shared" si="1"/>
        <v>800</v>
      </c>
      <c r="J15" s="98">
        <f t="shared" si="2"/>
        <v>7200</v>
      </c>
      <c r="K15" s="99">
        <f>IFERROR(VLOOKUP($C15,商品リスト2023.12.22!$A:$F,5,FALSE),"")</f>
        <v>800</v>
      </c>
      <c r="L15" s="36" t="str">
        <f>IFERROR(VLOOKUP($C15,商品リスト2023.12.22!$A:$F,6,FALSE),"")</f>
        <v>4964026330502</v>
      </c>
      <c r="M15" s="64"/>
      <c r="Q15" s="46"/>
    </row>
    <row r="16" spans="1:17" ht="40.200000000000003" customHeight="1" x14ac:dyDescent="0.45">
      <c r="A16" s="64"/>
      <c r="B16" s="14">
        <v>6</v>
      </c>
      <c r="C16" s="117"/>
      <c r="D16" s="73" t="str">
        <f>IFERROR(VLOOKUP($C16,商品リスト2023.12.22!$A:$F,4,FALSE),"")</f>
        <v/>
      </c>
      <c r="E16" s="74"/>
      <c r="F16" s="122" t="str">
        <f t="shared" si="0"/>
        <v/>
      </c>
      <c r="G16" s="89" t="str">
        <f>IF($C16&lt;&gt;"",IFERROR(VLOOKUP($C16,商品リスト2023.12.22!$A:$F,2,FALSE),"商品コードが間違っています"),"")</f>
        <v/>
      </c>
      <c r="H16" s="89" t="str">
        <f>IFERROR(VLOOKUP($C16,商品リスト2023.12.22!$A:$F,3,FALSE),"")</f>
        <v/>
      </c>
      <c r="I16" s="100" t="str">
        <f t="shared" si="1"/>
        <v/>
      </c>
      <c r="J16" s="101" t="str">
        <f t="shared" si="2"/>
        <v/>
      </c>
      <c r="K16" s="102" t="str">
        <f>IFERROR(VLOOKUP($C16,商品リスト2023.12.22!$A:$F,5,FALSE),"")</f>
        <v/>
      </c>
      <c r="L16" s="37" t="str">
        <f>IFERROR(VLOOKUP($C16,商品リスト2023.12.22!$A:$F,6,FALSE),"")</f>
        <v/>
      </c>
      <c r="M16" s="64"/>
      <c r="Q16" s="46"/>
    </row>
    <row r="17" spans="1:17" ht="40.200000000000003" customHeight="1" x14ac:dyDescent="0.45">
      <c r="A17" s="64"/>
      <c r="B17" s="12">
        <v>7</v>
      </c>
      <c r="C17" s="115"/>
      <c r="D17" s="69" t="str">
        <f>IFERROR(VLOOKUP($C17,商品リスト2023.12.22!$A:$F,4,FALSE),"")</f>
        <v/>
      </c>
      <c r="E17" s="70"/>
      <c r="F17" s="120" t="str">
        <f t="shared" si="0"/>
        <v/>
      </c>
      <c r="G17" s="87" t="str">
        <f>IF($C17&lt;&gt;"",IFERROR(VLOOKUP($C17,商品リスト2023.12.22!$A:$F,2,FALSE),"商品コードが間違っています"),"")</f>
        <v/>
      </c>
      <c r="H17" s="87" t="str">
        <f>IFERROR(VLOOKUP($C17,商品リスト2023.12.22!$A:$F,3,FALSE),"")</f>
        <v/>
      </c>
      <c r="I17" s="94" t="str">
        <f t="shared" si="1"/>
        <v/>
      </c>
      <c r="J17" s="95" t="str">
        <f t="shared" si="2"/>
        <v/>
      </c>
      <c r="K17" s="96" t="str">
        <f>IFERROR(VLOOKUP($C17,商品リスト2023.12.22!$A:$F,5,FALSE),"")</f>
        <v/>
      </c>
      <c r="L17" s="35" t="str">
        <f>IFERROR(VLOOKUP($C17,商品リスト2023.12.22!$A:$F,6,FALSE),"")</f>
        <v/>
      </c>
      <c r="M17" s="64"/>
      <c r="Q17" s="46"/>
    </row>
    <row r="18" spans="1:17" ht="40.200000000000003" customHeight="1" x14ac:dyDescent="0.45">
      <c r="A18" s="64"/>
      <c r="B18" s="12">
        <v>8</v>
      </c>
      <c r="C18" s="115"/>
      <c r="D18" s="69" t="str">
        <f>IFERROR(VLOOKUP($C18,商品リスト2023.12.22!$A:$F,4,FALSE),"")</f>
        <v/>
      </c>
      <c r="E18" s="70"/>
      <c r="F18" s="120" t="str">
        <f t="shared" si="0"/>
        <v/>
      </c>
      <c r="G18" s="87" t="str">
        <f>IF($C18&lt;&gt;"",IFERROR(VLOOKUP($C18,商品リスト2023.12.22!$A:$F,2,FALSE),"商品コードが間違っています"),"")</f>
        <v/>
      </c>
      <c r="H18" s="87" t="str">
        <f>IFERROR(VLOOKUP($C18,商品リスト2023.12.22!$A:$F,3,FALSE),"")</f>
        <v/>
      </c>
      <c r="I18" s="94" t="str">
        <f t="shared" si="1"/>
        <v/>
      </c>
      <c r="J18" s="95" t="str">
        <f t="shared" si="2"/>
        <v/>
      </c>
      <c r="K18" s="96" t="str">
        <f>IFERROR(VLOOKUP($C18,商品リスト2023.12.22!$A:$F,5,FALSE),"")</f>
        <v/>
      </c>
      <c r="L18" s="35" t="str">
        <f>IFERROR(VLOOKUP($C18,商品リスト2023.12.22!$A:$F,6,FALSE),"")</f>
        <v/>
      </c>
      <c r="M18" s="64"/>
      <c r="Q18" s="46"/>
    </row>
    <row r="19" spans="1:17" ht="40.200000000000003" customHeight="1" x14ac:dyDescent="0.45">
      <c r="A19" s="64"/>
      <c r="B19" s="12">
        <v>9</v>
      </c>
      <c r="C19" s="115"/>
      <c r="D19" s="69" t="str">
        <f>IFERROR(VLOOKUP($C19,商品リスト2023.12.22!$A:$F,4,FALSE),"")</f>
        <v/>
      </c>
      <c r="E19" s="70"/>
      <c r="F19" s="120" t="str">
        <f t="shared" si="0"/>
        <v/>
      </c>
      <c r="G19" s="87" t="str">
        <f>IF($C19&lt;&gt;"",IFERROR(VLOOKUP($C19,商品リスト2023.12.22!$A:$F,2,FALSE),"商品コードが間違っています"),"")</f>
        <v/>
      </c>
      <c r="H19" s="87" t="str">
        <f>IFERROR(VLOOKUP($C19,商品リスト2023.12.22!$A:$F,3,FALSE),"")</f>
        <v/>
      </c>
      <c r="I19" s="94" t="str">
        <f t="shared" si="1"/>
        <v/>
      </c>
      <c r="J19" s="95" t="str">
        <f t="shared" si="2"/>
        <v/>
      </c>
      <c r="K19" s="96" t="str">
        <f>IFERROR(VLOOKUP($C19,商品リスト2023.12.22!$A:$F,5,FALSE),"")</f>
        <v/>
      </c>
      <c r="L19" s="35" t="str">
        <f>IFERROR(VLOOKUP($C19,商品リスト2023.12.22!$A:$F,6,FALSE),"")</f>
        <v/>
      </c>
      <c r="M19" s="64"/>
      <c r="Q19" s="46"/>
    </row>
    <row r="20" spans="1:17" ht="40.200000000000003" customHeight="1" x14ac:dyDescent="0.45">
      <c r="A20" s="64"/>
      <c r="B20" s="13">
        <v>10</v>
      </c>
      <c r="C20" s="116"/>
      <c r="D20" s="71" t="str">
        <f>IFERROR(VLOOKUP($C20,商品リスト2023.12.22!$A:$F,4,FALSE),"")</f>
        <v/>
      </c>
      <c r="E20" s="72"/>
      <c r="F20" s="121" t="str">
        <f t="shared" si="0"/>
        <v/>
      </c>
      <c r="G20" s="88" t="str">
        <f>IF($C20&lt;&gt;"",IFERROR(VLOOKUP($C20,商品リスト2023.12.22!$A:$F,2,FALSE),"商品コードが間違っています"),"")</f>
        <v/>
      </c>
      <c r="H20" s="88" t="str">
        <f>IFERROR(VLOOKUP($C20,商品リスト2023.12.22!$A:$F,3,FALSE),"")</f>
        <v/>
      </c>
      <c r="I20" s="97" t="str">
        <f t="shared" si="1"/>
        <v/>
      </c>
      <c r="J20" s="98" t="str">
        <f t="shared" si="2"/>
        <v/>
      </c>
      <c r="K20" s="99" t="str">
        <f>IFERROR(VLOOKUP($C20,商品リスト2023.12.22!$A:$F,5,FALSE),"")</f>
        <v/>
      </c>
      <c r="L20" s="36" t="str">
        <f>IFERROR(VLOOKUP($C20,商品リスト2023.12.22!$A:$F,6,FALSE),"")</f>
        <v/>
      </c>
      <c r="M20" s="64"/>
      <c r="Q20" s="46"/>
    </row>
    <row r="21" spans="1:17" ht="40.200000000000003" customHeight="1" x14ac:dyDescent="0.45">
      <c r="A21" s="64"/>
      <c r="B21" s="14">
        <v>11</v>
      </c>
      <c r="C21" s="117"/>
      <c r="D21" s="73" t="str">
        <f>IFERROR(VLOOKUP($C21,商品リスト2023.12.22!$A:$F,4,FALSE),"")</f>
        <v/>
      </c>
      <c r="E21" s="74"/>
      <c r="F21" s="122" t="str">
        <f t="shared" si="0"/>
        <v/>
      </c>
      <c r="G21" s="89" t="str">
        <f>IF($C21&lt;&gt;"",IFERROR(VLOOKUP($C21,商品リスト2023.12.22!$A:$F,2,FALSE),"商品コードが間違っています"),"")</f>
        <v/>
      </c>
      <c r="H21" s="89" t="str">
        <f>IFERROR(VLOOKUP($C21,商品リスト2023.12.22!$A:$F,3,FALSE),"")</f>
        <v/>
      </c>
      <c r="I21" s="100" t="str">
        <f t="shared" si="1"/>
        <v/>
      </c>
      <c r="J21" s="101" t="str">
        <f t="shared" si="2"/>
        <v/>
      </c>
      <c r="K21" s="102" t="str">
        <f>IFERROR(VLOOKUP($C21,商品リスト2023.12.22!$A:$F,5,FALSE),"")</f>
        <v/>
      </c>
      <c r="L21" s="37" t="str">
        <f>IFERROR(VLOOKUP($C21,商品リスト2023.12.22!$A:$F,6,FALSE),"")</f>
        <v/>
      </c>
      <c r="M21" s="64"/>
      <c r="Q21" s="46"/>
    </row>
    <row r="22" spans="1:17" ht="40.200000000000003" customHeight="1" x14ac:dyDescent="0.45">
      <c r="A22" s="64"/>
      <c r="B22" s="12">
        <v>12</v>
      </c>
      <c r="C22" s="115"/>
      <c r="D22" s="69" t="str">
        <f>IFERROR(VLOOKUP($C22,商品リスト2023.12.22!$A:$F,4,FALSE),"")</f>
        <v/>
      </c>
      <c r="E22" s="70"/>
      <c r="F22" s="120" t="str">
        <f t="shared" si="0"/>
        <v/>
      </c>
      <c r="G22" s="87" t="str">
        <f>IF($C22&lt;&gt;"",IFERROR(VLOOKUP($C22,商品リスト2023.12.22!$A:$F,2,FALSE),"商品コードが間違っています"),"")</f>
        <v/>
      </c>
      <c r="H22" s="87" t="str">
        <f>IFERROR(VLOOKUP($C22,商品リスト2023.12.22!$A:$F,3,FALSE),"")</f>
        <v/>
      </c>
      <c r="I22" s="94" t="str">
        <f t="shared" si="1"/>
        <v/>
      </c>
      <c r="J22" s="95" t="str">
        <f t="shared" si="2"/>
        <v/>
      </c>
      <c r="K22" s="96" t="str">
        <f>IFERROR(VLOOKUP($C22,商品リスト2023.12.22!$A:$F,5,FALSE),"")</f>
        <v/>
      </c>
      <c r="L22" s="35" t="str">
        <f>IFERROR(VLOOKUP($C22,商品リスト2023.12.22!$A:$F,6,FALSE),"")</f>
        <v/>
      </c>
      <c r="M22" s="64"/>
      <c r="Q22" s="46"/>
    </row>
    <row r="23" spans="1:17" ht="40.200000000000003" customHeight="1" x14ac:dyDescent="0.45">
      <c r="A23" s="64"/>
      <c r="B23" s="12">
        <v>13</v>
      </c>
      <c r="C23" s="115"/>
      <c r="D23" s="69" t="str">
        <f>IFERROR(VLOOKUP($C23,商品リスト2023.12.22!$A:$F,4,FALSE),"")</f>
        <v/>
      </c>
      <c r="E23" s="70"/>
      <c r="F23" s="120" t="str">
        <f t="shared" si="0"/>
        <v/>
      </c>
      <c r="G23" s="87" t="str">
        <f>IF($C23&lt;&gt;"",IFERROR(VLOOKUP($C23,商品リスト2023.12.22!$A:$F,2,FALSE),"商品コードが間違っています"),"")</f>
        <v/>
      </c>
      <c r="H23" s="87" t="str">
        <f>IFERROR(VLOOKUP($C23,商品リスト2023.12.22!$A:$F,3,FALSE),"")</f>
        <v/>
      </c>
      <c r="I23" s="94" t="str">
        <f t="shared" si="1"/>
        <v/>
      </c>
      <c r="J23" s="95" t="str">
        <f t="shared" si="2"/>
        <v/>
      </c>
      <c r="K23" s="96" t="str">
        <f>IFERROR(VLOOKUP($C23,商品リスト2023.12.22!$A:$F,5,FALSE),"")</f>
        <v/>
      </c>
      <c r="L23" s="35" t="str">
        <f>IFERROR(VLOOKUP($C23,商品リスト2023.12.22!$A:$F,6,FALSE),"")</f>
        <v/>
      </c>
      <c r="M23" s="64"/>
      <c r="Q23" s="46"/>
    </row>
    <row r="24" spans="1:17" ht="40.200000000000003" customHeight="1" x14ac:dyDescent="0.45">
      <c r="A24" s="64"/>
      <c r="B24" s="12">
        <v>14</v>
      </c>
      <c r="C24" s="115"/>
      <c r="D24" s="69" t="str">
        <f>IFERROR(VLOOKUP($C24,商品リスト2023.12.22!$A:$F,4,FALSE),"")</f>
        <v/>
      </c>
      <c r="E24" s="70"/>
      <c r="F24" s="120" t="str">
        <f t="shared" si="0"/>
        <v/>
      </c>
      <c r="G24" s="87" t="str">
        <f>IF($C24&lt;&gt;"",IFERROR(VLOOKUP($C24,商品リスト2023.12.22!$A:$F,2,FALSE),"商品コードが間違っています"),"")</f>
        <v/>
      </c>
      <c r="H24" s="87" t="str">
        <f>IFERROR(VLOOKUP($C24,商品リスト2023.12.22!$A:$F,3,FALSE),"")</f>
        <v/>
      </c>
      <c r="I24" s="94" t="str">
        <f t="shared" si="1"/>
        <v/>
      </c>
      <c r="J24" s="95" t="str">
        <f t="shared" si="2"/>
        <v/>
      </c>
      <c r="K24" s="96" t="str">
        <f>IFERROR(VLOOKUP($C24,商品リスト2023.12.22!$A:$F,5,FALSE),"")</f>
        <v/>
      </c>
      <c r="L24" s="35" t="str">
        <f>IFERROR(VLOOKUP($C24,商品リスト2023.12.22!$A:$F,6,FALSE),"")</f>
        <v/>
      </c>
      <c r="M24" s="64"/>
      <c r="Q24" s="46"/>
    </row>
    <row r="25" spans="1:17" ht="40.200000000000003" customHeight="1" x14ac:dyDescent="0.45">
      <c r="A25" s="64"/>
      <c r="B25" s="15">
        <v>15</v>
      </c>
      <c r="C25" s="118"/>
      <c r="D25" s="75" t="str">
        <f>IFERROR(VLOOKUP($C25,商品リスト2023.12.22!$A:$F,4,FALSE),"")</f>
        <v/>
      </c>
      <c r="E25" s="76"/>
      <c r="F25" s="123" t="str">
        <f t="shared" si="0"/>
        <v/>
      </c>
      <c r="G25" s="90" t="str">
        <f>IF($C25&lt;&gt;"",IFERROR(VLOOKUP($C25,商品リスト2023.12.22!$A:$F,2,FALSE),"商品コードが間違っています"),"")</f>
        <v/>
      </c>
      <c r="H25" s="90" t="str">
        <f>IFERROR(VLOOKUP($C25,商品リスト2023.12.22!$A:$F,3,FALSE),"")</f>
        <v/>
      </c>
      <c r="I25" s="103" t="str">
        <f t="shared" si="1"/>
        <v/>
      </c>
      <c r="J25" s="104" t="str">
        <f t="shared" si="2"/>
        <v/>
      </c>
      <c r="K25" s="105" t="str">
        <f>IFERROR(VLOOKUP($C25,商品リスト2023.12.22!$A:$F,5,FALSE),"")</f>
        <v/>
      </c>
      <c r="L25" s="38" t="str">
        <f>IFERROR(VLOOKUP($C25,商品リスト2023.12.22!$A:$F,6,FALSE),"")</f>
        <v/>
      </c>
      <c r="M25" s="64"/>
      <c r="Q25" s="46"/>
    </row>
    <row r="26" spans="1:17" ht="40.200000000000003" customHeight="1" x14ac:dyDescent="0.45">
      <c r="A26" s="64"/>
      <c r="B26" s="14">
        <v>16</v>
      </c>
      <c r="C26" s="117"/>
      <c r="D26" s="73" t="str">
        <f>IFERROR(VLOOKUP($C26,商品リスト2023.12.22!$A:$F,4,FALSE),"")</f>
        <v/>
      </c>
      <c r="E26" s="74"/>
      <c r="F26" s="122" t="str">
        <f t="shared" si="0"/>
        <v/>
      </c>
      <c r="G26" s="89" t="str">
        <f>IF($C26&lt;&gt;"",IFERROR(VLOOKUP($C26,商品リスト2023.12.22!$A:$F,2,FALSE),"商品コードが間違っています"),"")</f>
        <v/>
      </c>
      <c r="H26" s="89" t="str">
        <f>IFERROR(VLOOKUP($C26,商品リスト2023.12.22!$A:$F,3,FALSE),"")</f>
        <v/>
      </c>
      <c r="I26" s="100" t="str">
        <f t="shared" si="1"/>
        <v/>
      </c>
      <c r="J26" s="101" t="str">
        <f t="shared" si="2"/>
        <v/>
      </c>
      <c r="K26" s="102" t="str">
        <f>IFERROR(VLOOKUP($C26,商品リスト2023.12.22!$A:$F,5,FALSE),"")</f>
        <v/>
      </c>
      <c r="L26" s="37" t="str">
        <f>IFERROR(VLOOKUP($C26,商品リスト2023.12.22!$A:$F,6,FALSE),"")</f>
        <v/>
      </c>
      <c r="M26" s="64"/>
      <c r="Q26" s="46"/>
    </row>
    <row r="27" spans="1:17" ht="40.200000000000003" customHeight="1" x14ac:dyDescent="0.45">
      <c r="A27" s="64"/>
      <c r="B27" s="12">
        <v>17</v>
      </c>
      <c r="C27" s="115"/>
      <c r="D27" s="69" t="str">
        <f>IFERROR(VLOOKUP($C27,商品リスト2023.12.22!$A:$F,4,FALSE),"")</f>
        <v/>
      </c>
      <c r="E27" s="70"/>
      <c r="F27" s="120" t="str">
        <f t="shared" si="0"/>
        <v/>
      </c>
      <c r="G27" s="87" t="str">
        <f>IF($C27&lt;&gt;"",IFERROR(VLOOKUP($C27,商品リスト2023.12.22!$A:$F,2,FALSE),"商品コードが間違っています"),"")</f>
        <v/>
      </c>
      <c r="H27" s="87" t="str">
        <f>IFERROR(VLOOKUP($C27,商品リスト2023.12.22!$A:$F,3,FALSE),"")</f>
        <v/>
      </c>
      <c r="I27" s="94" t="str">
        <f t="shared" si="1"/>
        <v/>
      </c>
      <c r="J27" s="95" t="str">
        <f t="shared" si="2"/>
        <v/>
      </c>
      <c r="K27" s="96" t="str">
        <f>IFERROR(VLOOKUP($C27,商品リスト2023.12.22!$A:$F,5,FALSE),"")</f>
        <v/>
      </c>
      <c r="L27" s="35" t="str">
        <f>IFERROR(VLOOKUP($C27,商品リスト2023.12.22!$A:$F,6,FALSE),"")</f>
        <v/>
      </c>
      <c r="M27" s="64"/>
      <c r="Q27" s="46"/>
    </row>
    <row r="28" spans="1:17" ht="40.200000000000003" customHeight="1" x14ac:dyDescent="0.45">
      <c r="A28" s="64"/>
      <c r="B28" s="12">
        <v>18</v>
      </c>
      <c r="C28" s="115"/>
      <c r="D28" s="69" t="str">
        <f>IFERROR(VLOOKUP($C28,商品リスト2023.12.22!$A:$F,4,FALSE),"")</f>
        <v/>
      </c>
      <c r="E28" s="70"/>
      <c r="F28" s="120" t="str">
        <f t="shared" si="0"/>
        <v/>
      </c>
      <c r="G28" s="87" t="str">
        <f>IF($C28&lt;&gt;"",IFERROR(VLOOKUP($C28,商品リスト2023.12.22!$A:$F,2,FALSE),"商品コードが間違っています"),"")</f>
        <v/>
      </c>
      <c r="H28" s="87" t="str">
        <f>IFERROR(VLOOKUP($C28,商品リスト2023.12.22!$A:$F,3,FALSE),"")</f>
        <v/>
      </c>
      <c r="I28" s="94" t="str">
        <f t="shared" si="1"/>
        <v/>
      </c>
      <c r="J28" s="95" t="str">
        <f t="shared" si="2"/>
        <v/>
      </c>
      <c r="K28" s="96" t="str">
        <f>IFERROR(VLOOKUP($C28,商品リスト2023.12.22!$A:$F,5,FALSE),"")</f>
        <v/>
      </c>
      <c r="L28" s="35" t="str">
        <f>IFERROR(VLOOKUP($C28,商品リスト2023.12.22!$A:$F,6,FALSE),"")</f>
        <v/>
      </c>
      <c r="M28" s="64"/>
      <c r="Q28" s="46"/>
    </row>
    <row r="29" spans="1:17" ht="40.200000000000003" customHeight="1" x14ac:dyDescent="0.45">
      <c r="A29" s="64"/>
      <c r="B29" s="12">
        <v>19</v>
      </c>
      <c r="C29" s="115"/>
      <c r="D29" s="69" t="str">
        <f>IFERROR(VLOOKUP($C29,商品リスト2023.12.22!$A:$F,4,FALSE),"")</f>
        <v/>
      </c>
      <c r="E29" s="70"/>
      <c r="F29" s="120" t="str">
        <f t="shared" si="0"/>
        <v/>
      </c>
      <c r="G29" s="87" t="str">
        <f>IF($C29&lt;&gt;"",IFERROR(VLOOKUP($C29,商品リスト2023.12.22!$A:$F,2,FALSE),"商品コードが間違っています"),"")</f>
        <v/>
      </c>
      <c r="H29" s="87" t="str">
        <f>IFERROR(VLOOKUP($C29,商品リスト2023.12.22!$A:$F,3,FALSE),"")</f>
        <v/>
      </c>
      <c r="I29" s="94" t="str">
        <f t="shared" si="1"/>
        <v/>
      </c>
      <c r="J29" s="95" t="str">
        <f t="shared" si="2"/>
        <v/>
      </c>
      <c r="K29" s="96" t="str">
        <f>IFERROR(VLOOKUP($C29,商品リスト2023.12.22!$A:$F,5,FALSE),"")</f>
        <v/>
      </c>
      <c r="L29" s="35" t="str">
        <f>IFERROR(VLOOKUP($C29,商品リスト2023.12.22!$A:$F,6,FALSE),"")</f>
        <v/>
      </c>
      <c r="M29" s="64"/>
      <c r="Q29" s="46"/>
    </row>
    <row r="30" spans="1:17" ht="40.200000000000003" customHeight="1" x14ac:dyDescent="0.45">
      <c r="A30" s="64"/>
      <c r="B30" s="15">
        <v>20</v>
      </c>
      <c r="C30" s="118"/>
      <c r="D30" s="75" t="str">
        <f>IFERROR(VLOOKUP($C30,商品リスト2023.12.22!$A:$F,4,FALSE),"")</f>
        <v/>
      </c>
      <c r="E30" s="76"/>
      <c r="F30" s="123" t="str">
        <f t="shared" si="0"/>
        <v/>
      </c>
      <c r="G30" s="90" t="str">
        <f>IF($C30&lt;&gt;"",IFERROR(VLOOKUP($C30,商品リスト2023.12.22!$A:$F,2,FALSE),"商品コードが間違っています"),"")</f>
        <v/>
      </c>
      <c r="H30" s="90" t="str">
        <f>IFERROR(VLOOKUP($C30,商品リスト2023.12.22!$A:$F,3,FALSE),"")</f>
        <v/>
      </c>
      <c r="I30" s="103" t="str">
        <f t="shared" si="1"/>
        <v/>
      </c>
      <c r="J30" s="104" t="str">
        <f t="shared" si="2"/>
        <v/>
      </c>
      <c r="K30" s="105" t="str">
        <f>IFERROR(VLOOKUP($C30,商品リスト2023.12.22!$A:$F,5,FALSE),"")</f>
        <v/>
      </c>
      <c r="L30" s="38" t="str">
        <f>IFERROR(VLOOKUP($C30,商品リスト2023.12.22!$A:$F,6,FALSE),"")</f>
        <v/>
      </c>
      <c r="M30" s="64"/>
      <c r="Q30" s="46"/>
    </row>
    <row r="31" spans="1:17" ht="40.200000000000003" customHeight="1" x14ac:dyDescent="0.45">
      <c r="A31" s="64"/>
      <c r="B31" s="14">
        <v>21</v>
      </c>
      <c r="C31" s="117"/>
      <c r="D31" s="73" t="str">
        <f>IFERROR(VLOOKUP($C31,商品リスト2023.12.22!$A:$F,4,FALSE),"")</f>
        <v/>
      </c>
      <c r="E31" s="74"/>
      <c r="F31" s="122" t="str">
        <f t="shared" si="0"/>
        <v/>
      </c>
      <c r="G31" s="89" t="str">
        <f>IF($C31&lt;&gt;"",IFERROR(VLOOKUP($C31,商品リスト2023.12.22!$A:$F,2,FALSE),"商品コードが間違っています"),"")</f>
        <v/>
      </c>
      <c r="H31" s="89" t="str">
        <f>IFERROR(VLOOKUP($C31,商品リスト2023.12.22!$A:$F,3,FALSE),"")</f>
        <v/>
      </c>
      <c r="I31" s="100" t="str">
        <f t="shared" si="1"/>
        <v/>
      </c>
      <c r="J31" s="101" t="str">
        <f t="shared" si="2"/>
        <v/>
      </c>
      <c r="K31" s="102" t="str">
        <f>IFERROR(VLOOKUP($C31,商品リスト2023.12.22!$A:$F,5,FALSE),"")</f>
        <v/>
      </c>
      <c r="L31" s="37" t="str">
        <f>IFERROR(VLOOKUP($C31,商品リスト2023.12.22!$A:$F,6,FALSE),"")</f>
        <v/>
      </c>
      <c r="M31" s="64"/>
      <c r="Q31" s="46"/>
    </row>
    <row r="32" spans="1:17" ht="40.200000000000003" customHeight="1" x14ac:dyDescent="0.45">
      <c r="A32" s="64"/>
      <c r="B32" s="12">
        <v>22</v>
      </c>
      <c r="C32" s="115"/>
      <c r="D32" s="69" t="str">
        <f>IFERROR(VLOOKUP($C32,商品リスト2023.12.22!$A:$F,4,FALSE),"")</f>
        <v/>
      </c>
      <c r="E32" s="70"/>
      <c r="F32" s="120" t="str">
        <f t="shared" si="0"/>
        <v/>
      </c>
      <c r="G32" s="87" t="str">
        <f>IF($C32&lt;&gt;"",IFERROR(VLOOKUP($C32,商品リスト2023.12.22!$A:$F,2,FALSE),"商品コードが間違っています"),"")</f>
        <v/>
      </c>
      <c r="H32" s="87" t="str">
        <f>IFERROR(VLOOKUP($C32,商品リスト2023.12.22!$A:$F,3,FALSE),"")</f>
        <v/>
      </c>
      <c r="I32" s="94" t="str">
        <f t="shared" si="1"/>
        <v/>
      </c>
      <c r="J32" s="95" t="str">
        <f t="shared" si="2"/>
        <v/>
      </c>
      <c r="K32" s="96" t="str">
        <f>IFERROR(VLOOKUP($C32,商品リスト2023.12.22!$A:$F,5,FALSE),"")</f>
        <v/>
      </c>
      <c r="L32" s="35" t="str">
        <f>IFERROR(VLOOKUP($C32,商品リスト2023.12.22!$A:$F,6,FALSE),"")</f>
        <v/>
      </c>
      <c r="M32" s="64"/>
      <c r="Q32" s="46"/>
    </row>
    <row r="33" spans="1:17" ht="40.200000000000003" customHeight="1" x14ac:dyDescent="0.45">
      <c r="A33" s="64"/>
      <c r="B33" s="12">
        <v>23</v>
      </c>
      <c r="C33" s="115"/>
      <c r="D33" s="69" t="str">
        <f>IFERROR(VLOOKUP($C33,商品リスト2023.12.22!$A:$F,4,FALSE),"")</f>
        <v/>
      </c>
      <c r="E33" s="70"/>
      <c r="F33" s="120" t="str">
        <f t="shared" si="0"/>
        <v/>
      </c>
      <c r="G33" s="87" t="str">
        <f>IF($C33&lt;&gt;"",IFERROR(VLOOKUP($C33,商品リスト2023.12.22!$A:$F,2,FALSE),"商品コードが間違っています"),"")</f>
        <v/>
      </c>
      <c r="H33" s="87" t="str">
        <f>IFERROR(VLOOKUP($C33,商品リスト2023.12.22!$A:$F,3,FALSE),"")</f>
        <v/>
      </c>
      <c r="I33" s="94" t="str">
        <f t="shared" si="1"/>
        <v/>
      </c>
      <c r="J33" s="95" t="str">
        <f t="shared" si="2"/>
        <v/>
      </c>
      <c r="K33" s="96" t="str">
        <f>IFERROR(VLOOKUP($C33,商品リスト2023.12.22!$A:$F,5,FALSE),"")</f>
        <v/>
      </c>
      <c r="L33" s="35" t="str">
        <f>IFERROR(VLOOKUP($C33,商品リスト2023.12.22!$A:$F,6,FALSE),"")</f>
        <v/>
      </c>
      <c r="M33" s="64"/>
      <c r="Q33" s="46"/>
    </row>
    <row r="34" spans="1:17" ht="40.200000000000003" customHeight="1" x14ac:dyDescent="0.45">
      <c r="A34" s="64"/>
      <c r="B34" s="12">
        <v>24</v>
      </c>
      <c r="C34" s="115"/>
      <c r="D34" s="69" t="str">
        <f>IFERROR(VLOOKUP($C34,商品リスト2023.12.22!$A:$F,4,FALSE),"")</f>
        <v/>
      </c>
      <c r="E34" s="70"/>
      <c r="F34" s="120" t="str">
        <f t="shared" si="0"/>
        <v/>
      </c>
      <c r="G34" s="87" t="str">
        <f>IF($C34&lt;&gt;"",IFERROR(VLOOKUP($C34,商品リスト2023.12.22!$A:$F,2,FALSE),"商品コードが間違っています"),"")</f>
        <v/>
      </c>
      <c r="H34" s="87" t="str">
        <f>IFERROR(VLOOKUP($C34,商品リスト2023.12.22!$A:$F,3,FALSE),"")</f>
        <v/>
      </c>
      <c r="I34" s="94" t="str">
        <f t="shared" si="1"/>
        <v/>
      </c>
      <c r="J34" s="95" t="str">
        <f t="shared" si="2"/>
        <v/>
      </c>
      <c r="K34" s="96" t="str">
        <f>IFERROR(VLOOKUP($C34,商品リスト2023.12.22!$A:$F,5,FALSE),"")</f>
        <v/>
      </c>
      <c r="L34" s="35" t="str">
        <f>IFERROR(VLOOKUP($C34,商品リスト2023.12.22!$A:$F,6,FALSE),"")</f>
        <v/>
      </c>
      <c r="M34" s="64"/>
      <c r="Q34" s="46"/>
    </row>
    <row r="35" spans="1:17" ht="40.200000000000003" customHeight="1" thickBot="1" x14ac:dyDescent="0.5">
      <c r="A35" s="64"/>
      <c r="B35" s="15">
        <v>25</v>
      </c>
      <c r="C35" s="118"/>
      <c r="D35" s="75" t="str">
        <f>IFERROR(VLOOKUP($C35,商品リスト2023.12.22!$A:$F,4,FALSE),"")</f>
        <v/>
      </c>
      <c r="E35" s="76"/>
      <c r="F35" s="123" t="str">
        <f t="shared" si="0"/>
        <v/>
      </c>
      <c r="G35" s="90" t="str">
        <f>IF($C35&lt;&gt;"",IFERROR(VLOOKUP($C35,商品リスト2023.12.22!$A:$F,2,FALSE),"商品コードが間違っています"),"")</f>
        <v/>
      </c>
      <c r="H35" s="90" t="str">
        <f>IFERROR(VLOOKUP($C35,商品リスト2023.12.22!$A:$F,3,FALSE),"")</f>
        <v/>
      </c>
      <c r="I35" s="103" t="str">
        <f t="shared" si="1"/>
        <v/>
      </c>
      <c r="J35" s="104" t="str">
        <f t="shared" si="2"/>
        <v/>
      </c>
      <c r="K35" s="105" t="str">
        <f>IFERROR(VLOOKUP($C35,商品リスト2023.12.22!$A:$F,5,FALSE),"")</f>
        <v/>
      </c>
      <c r="L35" s="38" t="str">
        <f>IFERROR(VLOOKUP($C35,商品リスト2023.12.22!$A:$F,6,FALSE),"")</f>
        <v/>
      </c>
      <c r="M35" s="64"/>
      <c r="Q35" s="46"/>
    </row>
    <row r="36" spans="1:17" ht="54" customHeight="1" thickTop="1" x14ac:dyDescent="0.45">
      <c r="A36" s="64"/>
      <c r="B36" s="112" t="s">
        <v>13</v>
      </c>
      <c r="C36" s="54"/>
      <c r="D36" s="54"/>
      <c r="E36" s="55"/>
      <c r="F36" s="124">
        <f>SUM($F$11:$F$35)</f>
        <v>13</v>
      </c>
      <c r="G36" s="54"/>
      <c r="H36" s="54"/>
      <c r="I36" s="77"/>
      <c r="J36" s="39">
        <f>SUM($J$11:$J$35)</f>
        <v>13800</v>
      </c>
      <c r="K36" s="78"/>
      <c r="L36" s="24"/>
      <c r="M36" s="64"/>
    </row>
    <row r="37" spans="1:17" ht="54" customHeight="1" thickBot="1" x14ac:dyDescent="0.5">
      <c r="A37" s="64"/>
      <c r="B37" s="113" t="s">
        <v>22</v>
      </c>
      <c r="C37" s="51"/>
      <c r="D37" s="51"/>
      <c r="E37" s="52"/>
      <c r="F37" s="79"/>
      <c r="G37" s="51"/>
      <c r="H37" s="51"/>
      <c r="I37" s="79"/>
      <c r="J37" s="40">
        <f>ROUNDDOWN($J36*1.1,0)</f>
        <v>15180</v>
      </c>
      <c r="K37" s="80"/>
      <c r="L37" s="25"/>
      <c r="M37" s="64"/>
    </row>
    <row r="38" spans="1:17" ht="20.100000000000001" customHeight="1" x14ac:dyDescent="0.45">
      <c r="A38" s="64"/>
      <c r="B38" s="9"/>
      <c r="C38" s="9"/>
      <c r="D38" s="9"/>
      <c r="E38" s="9"/>
      <c r="F38" s="81"/>
      <c r="G38" s="9"/>
      <c r="H38" s="9"/>
      <c r="I38" s="81"/>
      <c r="J38" s="29"/>
      <c r="K38" s="81"/>
      <c r="L38" s="29"/>
      <c r="M38" s="64"/>
    </row>
    <row r="39" spans="1:17" ht="20.100000000000001" customHeight="1" x14ac:dyDescent="0.45">
      <c r="A39" s="64"/>
      <c r="B39" s="63" t="s">
        <v>211</v>
      </c>
      <c r="C39" s="128"/>
      <c r="D39" s="129"/>
      <c r="E39" s="129"/>
      <c r="F39" s="129"/>
      <c r="G39" s="129"/>
      <c r="H39" s="129"/>
      <c r="I39" s="129"/>
      <c r="J39" s="129"/>
      <c r="K39" s="129"/>
      <c r="L39" s="130"/>
      <c r="M39" s="64"/>
    </row>
    <row r="40" spans="1:17" ht="20.100000000000001" customHeight="1" x14ac:dyDescent="0.45">
      <c r="A40" s="64"/>
      <c r="B40" s="64"/>
      <c r="C40" s="131"/>
      <c r="D40" s="132"/>
      <c r="E40" s="132"/>
      <c r="F40" s="132"/>
      <c r="G40" s="132"/>
      <c r="H40" s="132"/>
      <c r="I40" s="132"/>
      <c r="J40" s="132"/>
      <c r="K40" s="132"/>
      <c r="L40" s="133"/>
      <c r="M40" s="64"/>
    </row>
    <row r="41" spans="1:17" ht="20.100000000000001" customHeight="1" x14ac:dyDescent="0.45">
      <c r="A41" s="64"/>
      <c r="B41" s="64"/>
      <c r="C41" s="131"/>
      <c r="D41" s="132"/>
      <c r="E41" s="132"/>
      <c r="F41" s="132"/>
      <c r="G41" s="132"/>
      <c r="H41" s="132"/>
      <c r="I41" s="132"/>
      <c r="J41" s="132"/>
      <c r="K41" s="132"/>
      <c r="L41" s="133"/>
      <c r="M41" s="64"/>
    </row>
    <row r="42" spans="1:17" ht="20.100000000000001" customHeight="1" x14ac:dyDescent="0.45">
      <c r="A42" s="64"/>
      <c r="B42" s="64"/>
      <c r="C42" s="131"/>
      <c r="D42" s="132"/>
      <c r="E42" s="132"/>
      <c r="F42" s="132"/>
      <c r="G42" s="132"/>
      <c r="H42" s="132"/>
      <c r="I42" s="132"/>
      <c r="J42" s="132"/>
      <c r="K42" s="132"/>
      <c r="L42" s="133"/>
      <c r="M42" s="64"/>
    </row>
    <row r="43" spans="1:17" ht="20.100000000000001" customHeight="1" x14ac:dyDescent="0.45">
      <c r="A43" s="64"/>
      <c r="B43" s="64"/>
      <c r="C43" s="134"/>
      <c r="D43" s="135"/>
      <c r="E43" s="135"/>
      <c r="F43" s="135"/>
      <c r="G43" s="135"/>
      <c r="H43" s="135"/>
      <c r="I43" s="135"/>
      <c r="J43" s="135"/>
      <c r="K43" s="135"/>
      <c r="L43" s="136"/>
      <c r="M43" s="64"/>
    </row>
    <row r="44" spans="1:17" ht="39.9" customHeight="1" thickBot="1" x14ac:dyDescent="0.5">
      <c r="A44" s="64"/>
      <c r="B44" s="63" t="s">
        <v>14</v>
      </c>
      <c r="C44" s="56"/>
      <c r="D44" s="56"/>
      <c r="E44" s="56"/>
      <c r="F44" s="64"/>
      <c r="G44" s="56"/>
      <c r="H44" s="56"/>
      <c r="I44" s="64"/>
      <c r="J44" s="64"/>
      <c r="K44" s="64"/>
      <c r="L44" s="64"/>
      <c r="M44" s="64"/>
    </row>
    <row r="45" spans="1:17" ht="20.100000000000001" customHeight="1" x14ac:dyDescent="0.45">
      <c r="A45" s="64"/>
      <c r="B45" s="64"/>
      <c r="C45" s="82" t="s">
        <v>15</v>
      </c>
      <c r="D45" s="57"/>
      <c r="E45" s="57"/>
      <c r="F45" s="57"/>
      <c r="G45" s="57" t="s">
        <v>216</v>
      </c>
      <c r="H45" s="57"/>
      <c r="I45" s="57"/>
      <c r="J45" s="57"/>
      <c r="K45" s="57"/>
      <c r="L45" s="58"/>
      <c r="M45" s="64"/>
    </row>
    <row r="46" spans="1:17" ht="20.100000000000001" customHeight="1" x14ac:dyDescent="0.45">
      <c r="A46" s="64"/>
      <c r="B46" s="64"/>
      <c r="C46" s="83" t="s">
        <v>18</v>
      </c>
      <c r="D46" s="59"/>
      <c r="E46" s="59"/>
      <c r="F46" s="59"/>
      <c r="G46" s="59" t="s">
        <v>217</v>
      </c>
      <c r="H46" s="59"/>
      <c r="I46" s="59"/>
      <c r="J46" s="59"/>
      <c r="K46" s="59"/>
      <c r="L46" s="60"/>
      <c r="M46" s="64"/>
    </row>
    <row r="47" spans="1:17" ht="20.100000000000001" customHeight="1" x14ac:dyDescent="0.45">
      <c r="A47" s="64"/>
      <c r="B47" s="64"/>
      <c r="C47" s="83" t="s">
        <v>16</v>
      </c>
      <c r="D47" s="59"/>
      <c r="E47" s="59"/>
      <c r="F47" s="59"/>
      <c r="G47" s="59" t="s">
        <v>17</v>
      </c>
      <c r="H47" s="59"/>
      <c r="I47" s="59"/>
      <c r="J47" s="59"/>
      <c r="K47" s="59"/>
      <c r="L47" s="60"/>
      <c r="M47" s="64"/>
    </row>
    <row r="48" spans="1:17" ht="20.100000000000001" customHeight="1" x14ac:dyDescent="0.45">
      <c r="A48" s="64"/>
      <c r="B48" s="64"/>
      <c r="C48" s="83" t="s">
        <v>19</v>
      </c>
      <c r="D48" s="59"/>
      <c r="E48" s="59"/>
      <c r="F48" s="59"/>
      <c r="G48" s="59" t="s">
        <v>215</v>
      </c>
      <c r="H48" s="59"/>
      <c r="I48" s="59"/>
      <c r="J48" s="59"/>
      <c r="K48" s="59"/>
      <c r="L48" s="60"/>
      <c r="M48" s="64"/>
    </row>
    <row r="49" spans="1:13" ht="20.100000000000001" customHeight="1" thickBot="1" x14ac:dyDescent="0.5">
      <c r="A49" s="64"/>
      <c r="B49" s="64"/>
      <c r="C49" s="84" t="s">
        <v>20</v>
      </c>
      <c r="D49" s="61"/>
      <c r="E49" s="61"/>
      <c r="F49" s="61"/>
      <c r="G49" s="61" t="s">
        <v>218</v>
      </c>
      <c r="H49" s="61"/>
      <c r="I49" s="61"/>
      <c r="J49" s="61"/>
      <c r="K49" s="61"/>
      <c r="L49" s="62"/>
      <c r="M49" s="64"/>
    </row>
    <row r="50" spans="1:13" ht="20.100000000000001" customHeight="1" x14ac:dyDescent="0.45">
      <c r="A50" s="64"/>
      <c r="B50" s="64"/>
      <c r="C50" s="64"/>
      <c r="D50" s="28"/>
      <c r="E50" s="28"/>
      <c r="F50" s="28"/>
      <c r="G50" s="28"/>
      <c r="H50" s="28"/>
      <c r="I50" s="28"/>
      <c r="J50" s="28"/>
      <c r="K50" s="28"/>
      <c r="L50" s="28"/>
      <c r="M50" s="64"/>
    </row>
    <row r="51" spans="1:13" ht="20.100000000000001" customHeight="1" x14ac:dyDescent="0.45">
      <c r="A51" s="64"/>
      <c r="B51" s="64"/>
      <c r="C51" s="64"/>
      <c r="D51" s="28"/>
      <c r="E51" s="28"/>
      <c r="F51" s="28"/>
      <c r="G51" s="28"/>
      <c r="H51" s="28"/>
      <c r="I51" s="28"/>
      <c r="J51" s="28"/>
      <c r="K51" s="28"/>
      <c r="L51" s="28"/>
      <c r="M51" s="64"/>
    </row>
    <row r="53" spans="1:13" ht="26.4" x14ac:dyDescent="0.45">
      <c r="J53" s="8" t="s">
        <v>12</v>
      </c>
      <c r="K53" s="137">
        <v>1</v>
      </c>
      <c r="L53" s="137"/>
    </row>
  </sheetData>
  <sheetProtection algorithmName="SHA-512" hashValue="4Mi2epIoC48WLoWbkuHgrFKvyxG3IkIHcJOSoL2MDnO7Gczxnsy65RGSV/lPQ67qCBglDgCeKUcax/EHTHKgCA==" saltValue="tMBESDG0hifwGzoP28tJMg==" spinCount="100000" sheet="1" objects="1" scenarios="1"/>
  <protectedRanges>
    <protectedRange sqref="K5:L5 C11:C35 C39:L43 E11:E35 G8 D4:D8" name="入力範囲"/>
  </protectedRanges>
  <mergeCells count="9">
    <mergeCell ref="D8:F8"/>
    <mergeCell ref="C39:L43"/>
    <mergeCell ref="K53:L53"/>
    <mergeCell ref="K1:L1"/>
    <mergeCell ref="D4:F4"/>
    <mergeCell ref="D5:F5"/>
    <mergeCell ref="K5:L5"/>
    <mergeCell ref="D6:F6"/>
    <mergeCell ref="D7:F7"/>
  </mergeCells>
  <phoneticPr fontId="4"/>
  <hyperlinks>
    <hyperlink ref="H9" r:id="rId1"/>
  </hyperlinks>
  <pageMargins left="0.25" right="0.25" top="0.75" bottom="0.75" header="0.3" footer="0.3"/>
  <pageSetup paperSize="9" scale="4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59999389629810485"/>
    <pageSetUpPr fitToPage="1"/>
  </sheetPr>
  <dimension ref="A1:Q53"/>
  <sheetViews>
    <sheetView tabSelected="1" view="pageBreakPreview" zoomScale="60" zoomScaleNormal="60" workbookViewId="0">
      <pane ySplit="10" topLeftCell="A11" activePane="bottomLeft" state="frozen"/>
      <selection activeCell="Q11" sqref="Q11"/>
      <selection pane="bottomLeft" activeCell="D4" sqref="D4:F4"/>
    </sheetView>
  </sheetViews>
  <sheetFormatPr defaultColWidth="9" defaultRowHeight="17.399999999999999" x14ac:dyDescent="0.45"/>
  <cols>
    <col min="1" max="1" width="3.59765625" style="1" customWidth="1"/>
    <col min="2" max="2" width="5.09765625" style="1" customWidth="1"/>
    <col min="3" max="3" width="16.59765625" style="1" customWidth="1"/>
    <col min="4" max="6" width="9.59765625" style="1" customWidth="1"/>
    <col min="7" max="7" width="54.796875" style="1" customWidth="1"/>
    <col min="8" max="8" width="26.59765625" style="1" customWidth="1"/>
    <col min="9" max="9" width="10.59765625" style="1" customWidth="1"/>
    <col min="10" max="10" width="12.59765625" style="1" customWidth="1"/>
    <col min="11" max="11" width="10.59765625" style="1" customWidth="1"/>
    <col min="12" max="12" width="20.59765625" style="1" customWidth="1"/>
    <col min="13" max="13" width="3.59765625" style="1" customWidth="1"/>
    <col min="14" max="16384" width="9" style="1"/>
  </cols>
  <sheetData>
    <row r="1" spans="1:17" s="4" customFormat="1" ht="18" customHeight="1" x14ac:dyDescent="0.45">
      <c r="A1" s="6"/>
      <c r="B1" s="6"/>
      <c r="C1" s="6"/>
      <c r="D1" s="6"/>
      <c r="E1" s="6"/>
      <c r="F1" s="6"/>
      <c r="G1" s="6"/>
      <c r="H1" s="6"/>
      <c r="I1" s="6"/>
      <c r="J1" s="6"/>
      <c r="K1" s="138">
        <f ca="1">TODAY()</f>
        <v>45285</v>
      </c>
      <c r="L1" s="138"/>
      <c r="M1" s="6"/>
    </row>
    <row r="2" spans="1:17" s="2" customFormat="1" ht="43.8" customHeight="1" x14ac:dyDescent="0.45">
      <c r="A2" s="63"/>
      <c r="B2" s="64"/>
      <c r="C2" s="85" t="s">
        <v>1219</v>
      </c>
      <c r="D2" s="63"/>
      <c r="E2" s="63"/>
      <c r="F2" s="63"/>
      <c r="G2" s="63"/>
      <c r="H2" s="63"/>
      <c r="I2" s="63"/>
      <c r="J2" s="63"/>
      <c r="K2" s="63"/>
      <c r="L2" s="7" t="s">
        <v>9</v>
      </c>
      <c r="M2" s="63"/>
    </row>
    <row r="3" spans="1:17" ht="18.600000000000001" customHeight="1" x14ac:dyDescent="0.45">
      <c r="A3" s="64"/>
      <c r="B3" s="64"/>
      <c r="C3" s="64" t="s">
        <v>1235</v>
      </c>
      <c r="D3" s="64"/>
      <c r="E3" s="64"/>
      <c r="F3" s="53"/>
      <c r="G3" s="64"/>
      <c r="H3" s="64"/>
      <c r="I3" s="53"/>
      <c r="J3" s="28" t="s">
        <v>1220</v>
      </c>
      <c r="K3" s="53"/>
      <c r="L3" s="53"/>
      <c r="M3" s="64"/>
    </row>
    <row r="4" spans="1:17" ht="33.6" customHeight="1" x14ac:dyDescent="0.45">
      <c r="A4" s="64"/>
      <c r="B4" s="64"/>
      <c r="C4" s="65" t="s">
        <v>0</v>
      </c>
      <c r="D4" s="147"/>
      <c r="E4" s="148"/>
      <c r="F4" s="149"/>
      <c r="G4" s="64"/>
      <c r="H4" s="64"/>
      <c r="I4" s="53"/>
      <c r="J4" s="28" t="s">
        <v>1221</v>
      </c>
      <c r="K4" s="53"/>
      <c r="L4" s="53"/>
      <c r="M4" s="64"/>
    </row>
    <row r="5" spans="1:17" ht="24.9" customHeight="1" x14ac:dyDescent="0.45">
      <c r="A5" s="64"/>
      <c r="B5" s="64"/>
      <c r="C5" s="65" t="s">
        <v>1</v>
      </c>
      <c r="D5" s="150"/>
      <c r="E5" s="151"/>
      <c r="F5" s="152"/>
      <c r="G5" s="64"/>
      <c r="H5" s="64"/>
      <c r="I5" s="64"/>
      <c r="J5" s="8" t="s">
        <v>10</v>
      </c>
      <c r="K5" s="156"/>
      <c r="L5" s="157"/>
      <c r="M5" s="64"/>
    </row>
    <row r="6" spans="1:17" ht="24.9" customHeight="1" x14ac:dyDescent="0.45">
      <c r="A6" s="64"/>
      <c r="B6" s="64"/>
      <c r="C6" s="65" t="s">
        <v>2</v>
      </c>
      <c r="D6" s="150"/>
      <c r="E6" s="151"/>
      <c r="F6" s="152"/>
      <c r="G6" s="64"/>
      <c r="H6" s="64"/>
      <c r="I6" s="64"/>
      <c r="J6" s="64"/>
      <c r="K6" s="64"/>
      <c r="L6" s="8" t="s">
        <v>1223</v>
      </c>
      <c r="M6" s="8"/>
      <c r="N6" s="3"/>
      <c r="O6" s="3"/>
      <c r="P6" s="3"/>
      <c r="Q6" s="3"/>
    </row>
    <row r="7" spans="1:17" ht="24.9" customHeight="1" x14ac:dyDescent="0.45">
      <c r="A7" s="64"/>
      <c r="B7" s="64"/>
      <c r="C7" s="65" t="s">
        <v>3</v>
      </c>
      <c r="D7" s="150"/>
      <c r="E7" s="151"/>
      <c r="F7" s="152"/>
      <c r="G7" s="64"/>
      <c r="H7" s="64"/>
      <c r="I7" s="64"/>
      <c r="J7" s="64"/>
      <c r="K7" s="64"/>
      <c r="L7" s="64"/>
      <c r="M7" s="64"/>
    </row>
    <row r="8" spans="1:17" ht="24.9" customHeight="1" x14ac:dyDescent="0.45">
      <c r="A8" s="64"/>
      <c r="B8" s="64"/>
      <c r="C8" s="65" t="s">
        <v>23</v>
      </c>
      <c r="D8" s="153"/>
      <c r="E8" s="154"/>
      <c r="F8" s="155"/>
      <c r="G8" s="111"/>
      <c r="H8" s="64"/>
      <c r="I8" s="64"/>
      <c r="J8" s="64"/>
      <c r="K8" s="64"/>
      <c r="L8" s="64"/>
      <c r="M8" s="64"/>
    </row>
    <row r="9" spans="1:17" ht="24.9" customHeight="1" thickBot="1" x14ac:dyDescent="0.5">
      <c r="A9" s="64"/>
      <c r="B9" s="64"/>
      <c r="C9" s="66" t="s">
        <v>11</v>
      </c>
      <c r="D9" s="16"/>
      <c r="E9" s="16"/>
      <c r="F9" s="64"/>
      <c r="G9" s="64"/>
      <c r="H9" s="16" t="s">
        <v>21</v>
      </c>
      <c r="I9" s="64"/>
      <c r="J9" s="64"/>
      <c r="K9" s="64"/>
      <c r="L9" s="64"/>
      <c r="M9" s="64"/>
    </row>
    <row r="10" spans="1:17" s="5" customFormat="1" ht="50.4" customHeight="1" thickBot="1" x14ac:dyDescent="0.5">
      <c r="A10" s="9"/>
      <c r="B10" s="10" t="s">
        <v>4</v>
      </c>
      <c r="C10" s="106" t="s">
        <v>24</v>
      </c>
      <c r="D10" s="107" t="s">
        <v>1226</v>
      </c>
      <c r="E10" s="107" t="s">
        <v>1225</v>
      </c>
      <c r="F10" s="107" t="s">
        <v>1224</v>
      </c>
      <c r="G10" s="106" t="s">
        <v>5</v>
      </c>
      <c r="H10" s="106" t="s">
        <v>25</v>
      </c>
      <c r="I10" s="106" t="s">
        <v>6</v>
      </c>
      <c r="J10" s="108" t="s">
        <v>7</v>
      </c>
      <c r="K10" s="109" t="s">
        <v>8</v>
      </c>
      <c r="L10" s="110" t="s">
        <v>204</v>
      </c>
      <c r="M10" s="9"/>
    </row>
    <row r="11" spans="1:17" ht="40.200000000000003" customHeight="1" x14ac:dyDescent="0.45">
      <c r="A11" s="64"/>
      <c r="B11" s="11">
        <v>1</v>
      </c>
      <c r="C11" s="114"/>
      <c r="D11" s="67" t="str">
        <f>IFERROR(VLOOKUP($C11,商品リスト2023.12.22!$A:$F,4,FALSE),"")</f>
        <v/>
      </c>
      <c r="E11" s="68"/>
      <c r="F11" s="119" t="str">
        <f t="shared" ref="F11:F35" si="0">IFERROR($D11*$E11,"")</f>
        <v/>
      </c>
      <c r="G11" s="86" t="str">
        <f>IF($C11&lt;&gt;"",IFERROR(VLOOKUP($C11,商品リスト2023.12.22!$A:$F,2,FALSE),"商品コードが間違っています"),"")</f>
        <v/>
      </c>
      <c r="H11" s="86" t="str">
        <f>IFERROR(VLOOKUP($C11,商品リスト2023.12.22!$A:$F,3,FALSE),"")</f>
        <v/>
      </c>
      <c r="I11" s="91" t="str">
        <f t="shared" ref="I11:I35" si="1">IFERROR($K11*$K$53,"")</f>
        <v/>
      </c>
      <c r="J11" s="92" t="str">
        <f t="shared" ref="J11:J35" si="2">IFERROR($I11*$F11,"")</f>
        <v/>
      </c>
      <c r="K11" s="93" t="str">
        <f>IFERROR(VLOOKUP($C11,商品リスト2023.12.22!$A:$F,5,FALSE),"")</f>
        <v/>
      </c>
      <c r="L11" s="34" t="str">
        <f>IFERROR(VLOOKUP($C11,商品リスト2023.12.22!$A:$F,6,FALSE),"")</f>
        <v/>
      </c>
      <c r="M11" s="64"/>
      <c r="Q11" s="46"/>
    </row>
    <row r="12" spans="1:17" ht="40.200000000000003" customHeight="1" x14ac:dyDescent="0.45">
      <c r="A12" s="64"/>
      <c r="B12" s="12">
        <v>2</v>
      </c>
      <c r="C12" s="115"/>
      <c r="D12" s="69" t="str">
        <f>IFERROR(VLOOKUP($C12,商品リスト2023.12.22!$A:$F,4,FALSE),"")</f>
        <v/>
      </c>
      <c r="E12" s="70"/>
      <c r="F12" s="120" t="str">
        <f t="shared" si="0"/>
        <v/>
      </c>
      <c r="G12" s="87" t="str">
        <f>IF($C12&lt;&gt;"",IFERROR(VLOOKUP($C12,商品リスト2023.12.22!$A:$F,2,FALSE),"商品コードが間違っています"),"")</f>
        <v/>
      </c>
      <c r="H12" s="87" t="str">
        <f>IFERROR(VLOOKUP($C12,商品リスト2023.12.22!$A:$F,3,FALSE),"")</f>
        <v/>
      </c>
      <c r="I12" s="94" t="str">
        <f t="shared" si="1"/>
        <v/>
      </c>
      <c r="J12" s="95" t="str">
        <f t="shared" si="2"/>
        <v/>
      </c>
      <c r="K12" s="96" t="str">
        <f>IFERROR(VLOOKUP($C12,商品リスト2023.12.22!$A:$F,5,FALSE),"")</f>
        <v/>
      </c>
      <c r="L12" s="35" t="str">
        <f>IFERROR(VLOOKUP($C12,商品リスト2023.12.22!$A:$F,6,FALSE),"")</f>
        <v/>
      </c>
      <c r="M12" s="64"/>
      <c r="Q12" s="46"/>
    </row>
    <row r="13" spans="1:17" ht="40.200000000000003" customHeight="1" x14ac:dyDescent="0.45">
      <c r="A13" s="64"/>
      <c r="B13" s="12">
        <v>3</v>
      </c>
      <c r="C13" s="115"/>
      <c r="D13" s="69" t="str">
        <f>IFERROR(VLOOKUP($C13,商品リスト2023.12.22!$A:$F,4,FALSE),"")</f>
        <v/>
      </c>
      <c r="E13" s="70"/>
      <c r="F13" s="120" t="str">
        <f t="shared" si="0"/>
        <v/>
      </c>
      <c r="G13" s="87" t="str">
        <f>IF($C13&lt;&gt;"",IFERROR(VLOOKUP($C13,商品リスト2023.12.22!$A:$F,2,FALSE),"商品コードが間違っています"),"")</f>
        <v/>
      </c>
      <c r="H13" s="87" t="str">
        <f>IFERROR(VLOOKUP($C13,商品リスト2023.12.22!$A:$F,3,FALSE),"")</f>
        <v/>
      </c>
      <c r="I13" s="94" t="str">
        <f t="shared" si="1"/>
        <v/>
      </c>
      <c r="J13" s="95" t="str">
        <f t="shared" si="2"/>
        <v/>
      </c>
      <c r="K13" s="96" t="str">
        <f>IFERROR(VLOOKUP($C13,商品リスト2023.12.22!$A:$F,5,FALSE),"")</f>
        <v/>
      </c>
      <c r="L13" s="35" t="str">
        <f>IFERROR(VLOOKUP($C13,商品リスト2023.12.22!$A:$F,6,FALSE),"")</f>
        <v/>
      </c>
      <c r="M13" s="64"/>
      <c r="Q13" s="46"/>
    </row>
    <row r="14" spans="1:17" ht="40.200000000000003" customHeight="1" x14ac:dyDescent="0.45">
      <c r="A14" s="64"/>
      <c r="B14" s="12">
        <v>4</v>
      </c>
      <c r="C14" s="115"/>
      <c r="D14" s="69" t="str">
        <f>IFERROR(VLOOKUP($C14,商品リスト2023.12.22!$A:$F,4,FALSE),"")</f>
        <v/>
      </c>
      <c r="E14" s="70"/>
      <c r="F14" s="120" t="str">
        <f t="shared" si="0"/>
        <v/>
      </c>
      <c r="G14" s="87" t="str">
        <f>IF($C14&lt;&gt;"",IFERROR(VLOOKUP($C14,商品リスト2023.12.22!$A:$F,2,FALSE),"商品コードが間違っています"),"")</f>
        <v/>
      </c>
      <c r="H14" s="87" t="str">
        <f>IFERROR(VLOOKUP($C14,商品リスト2023.12.22!$A:$F,3,FALSE),"")</f>
        <v/>
      </c>
      <c r="I14" s="94" t="str">
        <f t="shared" si="1"/>
        <v/>
      </c>
      <c r="J14" s="95" t="str">
        <f t="shared" si="2"/>
        <v/>
      </c>
      <c r="K14" s="96" t="str">
        <f>IFERROR(VLOOKUP($C14,商品リスト2023.12.22!$A:$F,5,FALSE),"")</f>
        <v/>
      </c>
      <c r="L14" s="35" t="str">
        <f>IFERROR(VLOOKUP($C14,商品リスト2023.12.22!$A:$F,6,FALSE),"")</f>
        <v/>
      </c>
      <c r="M14" s="64"/>
      <c r="Q14" s="46"/>
    </row>
    <row r="15" spans="1:17" ht="40.200000000000003" customHeight="1" x14ac:dyDescent="0.45">
      <c r="A15" s="64"/>
      <c r="B15" s="13">
        <v>5</v>
      </c>
      <c r="C15" s="116"/>
      <c r="D15" s="71" t="str">
        <f>IFERROR(VLOOKUP($C15,商品リスト2023.12.22!$A:$F,4,FALSE),"")</f>
        <v/>
      </c>
      <c r="E15" s="72"/>
      <c r="F15" s="121" t="str">
        <f t="shared" si="0"/>
        <v/>
      </c>
      <c r="G15" s="88" t="str">
        <f>IF($C15&lt;&gt;"",IFERROR(VLOOKUP($C15,商品リスト2023.12.22!$A:$F,2,FALSE),"商品コードが間違っています"),"")</f>
        <v/>
      </c>
      <c r="H15" s="88" t="str">
        <f>IFERROR(VLOOKUP($C15,商品リスト2023.12.22!$A:$F,3,FALSE),"")</f>
        <v/>
      </c>
      <c r="I15" s="97" t="str">
        <f t="shared" si="1"/>
        <v/>
      </c>
      <c r="J15" s="98" t="str">
        <f t="shared" si="2"/>
        <v/>
      </c>
      <c r="K15" s="99" t="str">
        <f>IFERROR(VLOOKUP($C15,商品リスト2023.12.22!$A:$F,5,FALSE),"")</f>
        <v/>
      </c>
      <c r="L15" s="36" t="str">
        <f>IFERROR(VLOOKUP($C15,商品リスト2023.12.22!$A:$F,6,FALSE),"")</f>
        <v/>
      </c>
      <c r="M15" s="64"/>
      <c r="Q15" s="46"/>
    </row>
    <row r="16" spans="1:17" ht="40.200000000000003" customHeight="1" x14ac:dyDescent="0.45">
      <c r="A16" s="64"/>
      <c r="B16" s="14">
        <v>6</v>
      </c>
      <c r="C16" s="117"/>
      <c r="D16" s="73" t="str">
        <f>IFERROR(VLOOKUP($C16,商品リスト2023.12.22!$A:$F,4,FALSE),"")</f>
        <v/>
      </c>
      <c r="E16" s="74"/>
      <c r="F16" s="122" t="str">
        <f t="shared" si="0"/>
        <v/>
      </c>
      <c r="G16" s="89" t="str">
        <f>IF($C16&lt;&gt;"",IFERROR(VLOOKUP($C16,商品リスト2023.12.22!$A:$F,2,FALSE),"商品コードが間違っています"),"")</f>
        <v/>
      </c>
      <c r="H16" s="89" t="str">
        <f>IFERROR(VLOOKUP($C16,商品リスト2023.12.22!$A:$F,3,FALSE),"")</f>
        <v/>
      </c>
      <c r="I16" s="100" t="str">
        <f t="shared" si="1"/>
        <v/>
      </c>
      <c r="J16" s="101" t="str">
        <f t="shared" si="2"/>
        <v/>
      </c>
      <c r="K16" s="102" t="str">
        <f>IFERROR(VLOOKUP($C16,商品リスト2023.12.22!$A:$F,5,FALSE),"")</f>
        <v/>
      </c>
      <c r="L16" s="37" t="str">
        <f>IFERROR(VLOOKUP($C16,商品リスト2023.12.22!$A:$F,6,FALSE),"")</f>
        <v/>
      </c>
      <c r="M16" s="64"/>
      <c r="Q16" s="46"/>
    </row>
    <row r="17" spans="1:17" ht="40.200000000000003" customHeight="1" x14ac:dyDescent="0.45">
      <c r="A17" s="64"/>
      <c r="B17" s="12">
        <v>7</v>
      </c>
      <c r="C17" s="115"/>
      <c r="D17" s="69" t="str">
        <f>IFERROR(VLOOKUP($C17,商品リスト2023.12.22!$A:$F,4,FALSE),"")</f>
        <v/>
      </c>
      <c r="E17" s="70"/>
      <c r="F17" s="120" t="str">
        <f t="shared" si="0"/>
        <v/>
      </c>
      <c r="G17" s="87" t="str">
        <f>IF($C17&lt;&gt;"",IFERROR(VLOOKUP($C17,商品リスト2023.12.22!$A:$F,2,FALSE),"商品コードが間違っています"),"")</f>
        <v/>
      </c>
      <c r="H17" s="87" t="str">
        <f>IFERROR(VLOOKUP($C17,商品リスト2023.12.22!$A:$F,3,FALSE),"")</f>
        <v/>
      </c>
      <c r="I17" s="94" t="str">
        <f t="shared" si="1"/>
        <v/>
      </c>
      <c r="J17" s="95" t="str">
        <f t="shared" si="2"/>
        <v/>
      </c>
      <c r="K17" s="96" t="str">
        <f>IFERROR(VLOOKUP($C17,商品リスト2023.12.22!$A:$F,5,FALSE),"")</f>
        <v/>
      </c>
      <c r="L17" s="35" t="str">
        <f>IFERROR(VLOOKUP($C17,商品リスト2023.12.22!$A:$F,6,FALSE),"")</f>
        <v/>
      </c>
      <c r="M17" s="64"/>
      <c r="Q17" s="46"/>
    </row>
    <row r="18" spans="1:17" ht="40.200000000000003" customHeight="1" x14ac:dyDescent="0.45">
      <c r="A18" s="64"/>
      <c r="B18" s="12">
        <v>8</v>
      </c>
      <c r="C18" s="115"/>
      <c r="D18" s="69" t="str">
        <f>IFERROR(VLOOKUP($C18,商品リスト2023.12.22!$A:$F,4,FALSE),"")</f>
        <v/>
      </c>
      <c r="E18" s="70"/>
      <c r="F18" s="120" t="str">
        <f t="shared" si="0"/>
        <v/>
      </c>
      <c r="G18" s="87" t="str">
        <f>IF($C18&lt;&gt;"",IFERROR(VLOOKUP($C18,商品リスト2023.12.22!$A:$F,2,FALSE),"商品コードが間違っています"),"")</f>
        <v/>
      </c>
      <c r="H18" s="87" t="str">
        <f>IFERROR(VLOOKUP($C18,商品リスト2023.12.22!$A:$F,3,FALSE),"")</f>
        <v/>
      </c>
      <c r="I18" s="94" t="str">
        <f t="shared" si="1"/>
        <v/>
      </c>
      <c r="J18" s="95" t="str">
        <f t="shared" si="2"/>
        <v/>
      </c>
      <c r="K18" s="96" t="str">
        <f>IFERROR(VLOOKUP($C18,商品リスト2023.12.22!$A:$F,5,FALSE),"")</f>
        <v/>
      </c>
      <c r="L18" s="35" t="str">
        <f>IFERROR(VLOOKUP($C18,商品リスト2023.12.22!$A:$F,6,FALSE),"")</f>
        <v/>
      </c>
      <c r="M18" s="64"/>
      <c r="Q18" s="46"/>
    </row>
    <row r="19" spans="1:17" ht="40.200000000000003" customHeight="1" x14ac:dyDescent="0.45">
      <c r="A19" s="64"/>
      <c r="B19" s="12">
        <v>9</v>
      </c>
      <c r="C19" s="115"/>
      <c r="D19" s="69" t="str">
        <f>IFERROR(VLOOKUP($C19,商品リスト2023.12.22!$A:$F,4,FALSE),"")</f>
        <v/>
      </c>
      <c r="E19" s="70"/>
      <c r="F19" s="120" t="str">
        <f t="shared" si="0"/>
        <v/>
      </c>
      <c r="G19" s="87" t="str">
        <f>IF($C19&lt;&gt;"",IFERROR(VLOOKUP($C19,商品リスト2023.12.22!$A:$F,2,FALSE),"商品コードが間違っています"),"")</f>
        <v/>
      </c>
      <c r="H19" s="87" t="str">
        <f>IFERROR(VLOOKUP($C19,商品リスト2023.12.22!$A:$F,3,FALSE),"")</f>
        <v/>
      </c>
      <c r="I19" s="94" t="str">
        <f t="shared" si="1"/>
        <v/>
      </c>
      <c r="J19" s="95" t="str">
        <f t="shared" si="2"/>
        <v/>
      </c>
      <c r="K19" s="96" t="str">
        <f>IFERROR(VLOOKUP($C19,商品リスト2023.12.22!$A:$F,5,FALSE),"")</f>
        <v/>
      </c>
      <c r="L19" s="35" t="str">
        <f>IFERROR(VLOOKUP($C19,商品リスト2023.12.22!$A:$F,6,FALSE),"")</f>
        <v/>
      </c>
      <c r="M19" s="64"/>
      <c r="Q19" s="46"/>
    </row>
    <row r="20" spans="1:17" ht="40.200000000000003" customHeight="1" x14ac:dyDescent="0.45">
      <c r="A20" s="64"/>
      <c r="B20" s="13">
        <v>10</v>
      </c>
      <c r="C20" s="116"/>
      <c r="D20" s="71" t="str">
        <f>IFERROR(VLOOKUP($C20,商品リスト2023.12.22!$A:$F,4,FALSE),"")</f>
        <v/>
      </c>
      <c r="E20" s="72"/>
      <c r="F20" s="121" t="str">
        <f t="shared" si="0"/>
        <v/>
      </c>
      <c r="G20" s="88" t="str">
        <f>IF($C20&lt;&gt;"",IFERROR(VLOOKUP($C20,商品リスト2023.12.22!$A:$F,2,FALSE),"商品コードが間違っています"),"")</f>
        <v/>
      </c>
      <c r="H20" s="88" t="str">
        <f>IFERROR(VLOOKUP($C20,商品リスト2023.12.22!$A:$F,3,FALSE),"")</f>
        <v/>
      </c>
      <c r="I20" s="97" t="str">
        <f t="shared" si="1"/>
        <v/>
      </c>
      <c r="J20" s="98" t="str">
        <f t="shared" si="2"/>
        <v/>
      </c>
      <c r="K20" s="99" t="str">
        <f>IFERROR(VLOOKUP($C20,商品リスト2023.12.22!$A:$F,5,FALSE),"")</f>
        <v/>
      </c>
      <c r="L20" s="36" t="str">
        <f>IFERROR(VLOOKUP($C20,商品リスト2023.12.22!$A:$F,6,FALSE),"")</f>
        <v/>
      </c>
      <c r="M20" s="64"/>
      <c r="Q20" s="46"/>
    </row>
    <row r="21" spans="1:17" ht="40.200000000000003" customHeight="1" x14ac:dyDescent="0.45">
      <c r="A21" s="64"/>
      <c r="B21" s="14">
        <v>11</v>
      </c>
      <c r="C21" s="117"/>
      <c r="D21" s="73" t="str">
        <f>IFERROR(VLOOKUP($C21,商品リスト2023.12.22!$A:$F,4,FALSE),"")</f>
        <v/>
      </c>
      <c r="E21" s="74"/>
      <c r="F21" s="122" t="str">
        <f t="shared" si="0"/>
        <v/>
      </c>
      <c r="G21" s="89" t="str">
        <f>IF($C21&lt;&gt;"",IFERROR(VLOOKUP($C21,商品リスト2023.12.22!$A:$F,2,FALSE),"商品コードが間違っています"),"")</f>
        <v/>
      </c>
      <c r="H21" s="89" t="str">
        <f>IFERROR(VLOOKUP($C21,商品リスト2023.12.22!$A:$F,3,FALSE),"")</f>
        <v/>
      </c>
      <c r="I21" s="100" t="str">
        <f t="shared" si="1"/>
        <v/>
      </c>
      <c r="J21" s="101" t="str">
        <f t="shared" si="2"/>
        <v/>
      </c>
      <c r="K21" s="102" t="str">
        <f>IFERROR(VLOOKUP($C21,商品リスト2023.12.22!$A:$F,5,FALSE),"")</f>
        <v/>
      </c>
      <c r="L21" s="37" t="str">
        <f>IFERROR(VLOOKUP($C21,商品リスト2023.12.22!$A:$F,6,FALSE),"")</f>
        <v/>
      </c>
      <c r="M21" s="64"/>
      <c r="Q21" s="46"/>
    </row>
    <row r="22" spans="1:17" ht="40.200000000000003" customHeight="1" x14ac:dyDescent="0.45">
      <c r="A22" s="64"/>
      <c r="B22" s="12">
        <v>12</v>
      </c>
      <c r="C22" s="115"/>
      <c r="D22" s="69" t="str">
        <f>IFERROR(VLOOKUP($C22,商品リスト2023.12.22!$A:$F,4,FALSE),"")</f>
        <v/>
      </c>
      <c r="E22" s="70"/>
      <c r="F22" s="120" t="str">
        <f t="shared" si="0"/>
        <v/>
      </c>
      <c r="G22" s="87" t="str">
        <f>IF($C22&lt;&gt;"",IFERROR(VLOOKUP($C22,商品リスト2023.12.22!$A:$F,2,FALSE),"商品コードが間違っています"),"")</f>
        <v/>
      </c>
      <c r="H22" s="87" t="str">
        <f>IFERROR(VLOOKUP($C22,商品リスト2023.12.22!$A:$F,3,FALSE),"")</f>
        <v/>
      </c>
      <c r="I22" s="94" t="str">
        <f t="shared" si="1"/>
        <v/>
      </c>
      <c r="J22" s="95" t="str">
        <f t="shared" si="2"/>
        <v/>
      </c>
      <c r="K22" s="96" t="str">
        <f>IFERROR(VLOOKUP($C22,商品リスト2023.12.22!$A:$F,5,FALSE),"")</f>
        <v/>
      </c>
      <c r="L22" s="35" t="str">
        <f>IFERROR(VLOOKUP($C22,商品リスト2023.12.22!$A:$F,6,FALSE),"")</f>
        <v/>
      </c>
      <c r="M22" s="64"/>
      <c r="Q22" s="46"/>
    </row>
    <row r="23" spans="1:17" ht="40.200000000000003" customHeight="1" x14ac:dyDescent="0.45">
      <c r="A23" s="64"/>
      <c r="B23" s="12">
        <v>13</v>
      </c>
      <c r="C23" s="115"/>
      <c r="D23" s="69" t="str">
        <f>IFERROR(VLOOKUP($C23,商品リスト2023.12.22!$A:$F,4,FALSE),"")</f>
        <v/>
      </c>
      <c r="E23" s="70"/>
      <c r="F23" s="120" t="str">
        <f t="shared" si="0"/>
        <v/>
      </c>
      <c r="G23" s="87" t="str">
        <f>IF($C23&lt;&gt;"",IFERROR(VLOOKUP($C23,商品リスト2023.12.22!$A:$F,2,FALSE),"商品コードが間違っています"),"")</f>
        <v/>
      </c>
      <c r="H23" s="87" t="str">
        <f>IFERROR(VLOOKUP($C23,商品リスト2023.12.22!$A:$F,3,FALSE),"")</f>
        <v/>
      </c>
      <c r="I23" s="94" t="str">
        <f t="shared" si="1"/>
        <v/>
      </c>
      <c r="J23" s="95" t="str">
        <f t="shared" si="2"/>
        <v/>
      </c>
      <c r="K23" s="96" t="str">
        <f>IFERROR(VLOOKUP($C23,商品リスト2023.12.22!$A:$F,5,FALSE),"")</f>
        <v/>
      </c>
      <c r="L23" s="35" t="str">
        <f>IFERROR(VLOOKUP($C23,商品リスト2023.12.22!$A:$F,6,FALSE),"")</f>
        <v/>
      </c>
      <c r="M23" s="64"/>
      <c r="Q23" s="46"/>
    </row>
    <row r="24" spans="1:17" ht="40.200000000000003" customHeight="1" x14ac:dyDescent="0.45">
      <c r="A24" s="64"/>
      <c r="B24" s="12">
        <v>14</v>
      </c>
      <c r="C24" s="115"/>
      <c r="D24" s="69" t="str">
        <f>IFERROR(VLOOKUP($C24,商品リスト2023.12.22!$A:$F,4,FALSE),"")</f>
        <v/>
      </c>
      <c r="E24" s="70"/>
      <c r="F24" s="120" t="str">
        <f t="shared" si="0"/>
        <v/>
      </c>
      <c r="G24" s="87" t="str">
        <f>IF($C24&lt;&gt;"",IFERROR(VLOOKUP($C24,商品リスト2023.12.22!$A:$F,2,FALSE),"商品コードが間違っています"),"")</f>
        <v/>
      </c>
      <c r="H24" s="87" t="str">
        <f>IFERROR(VLOOKUP($C24,商品リスト2023.12.22!$A:$F,3,FALSE),"")</f>
        <v/>
      </c>
      <c r="I24" s="94" t="str">
        <f t="shared" si="1"/>
        <v/>
      </c>
      <c r="J24" s="95" t="str">
        <f t="shared" si="2"/>
        <v/>
      </c>
      <c r="K24" s="96" t="str">
        <f>IFERROR(VLOOKUP($C24,商品リスト2023.12.22!$A:$F,5,FALSE),"")</f>
        <v/>
      </c>
      <c r="L24" s="35" t="str">
        <f>IFERROR(VLOOKUP($C24,商品リスト2023.12.22!$A:$F,6,FALSE),"")</f>
        <v/>
      </c>
      <c r="M24" s="64"/>
      <c r="Q24" s="46"/>
    </row>
    <row r="25" spans="1:17" ht="40.200000000000003" customHeight="1" x14ac:dyDescent="0.45">
      <c r="A25" s="64"/>
      <c r="B25" s="15">
        <v>15</v>
      </c>
      <c r="C25" s="118"/>
      <c r="D25" s="75" t="str">
        <f>IFERROR(VLOOKUP($C25,商品リスト2023.12.22!$A:$F,4,FALSE),"")</f>
        <v/>
      </c>
      <c r="E25" s="76"/>
      <c r="F25" s="123" t="str">
        <f t="shared" si="0"/>
        <v/>
      </c>
      <c r="G25" s="90" t="str">
        <f>IF($C25&lt;&gt;"",IFERROR(VLOOKUP($C25,商品リスト2023.12.22!$A:$F,2,FALSE),"商品コードが間違っています"),"")</f>
        <v/>
      </c>
      <c r="H25" s="90" t="str">
        <f>IFERROR(VLOOKUP($C25,商品リスト2023.12.22!$A:$F,3,FALSE),"")</f>
        <v/>
      </c>
      <c r="I25" s="103" t="str">
        <f t="shared" si="1"/>
        <v/>
      </c>
      <c r="J25" s="104" t="str">
        <f t="shared" si="2"/>
        <v/>
      </c>
      <c r="K25" s="105" t="str">
        <f>IFERROR(VLOOKUP($C25,商品リスト2023.12.22!$A:$F,5,FALSE),"")</f>
        <v/>
      </c>
      <c r="L25" s="38" t="str">
        <f>IFERROR(VLOOKUP($C25,商品リスト2023.12.22!$A:$F,6,FALSE),"")</f>
        <v/>
      </c>
      <c r="M25" s="64"/>
      <c r="Q25" s="46"/>
    </row>
    <row r="26" spans="1:17" ht="40.200000000000003" customHeight="1" x14ac:dyDescent="0.45">
      <c r="A26" s="64"/>
      <c r="B26" s="14">
        <v>16</v>
      </c>
      <c r="C26" s="117"/>
      <c r="D26" s="73" t="str">
        <f>IFERROR(VLOOKUP($C26,商品リスト2023.12.22!$A:$F,4,FALSE),"")</f>
        <v/>
      </c>
      <c r="E26" s="74"/>
      <c r="F26" s="122" t="str">
        <f t="shared" si="0"/>
        <v/>
      </c>
      <c r="G26" s="89" t="str">
        <f>IF($C26&lt;&gt;"",IFERROR(VLOOKUP($C26,商品リスト2023.12.22!$A:$F,2,FALSE),"商品コードが間違っています"),"")</f>
        <v/>
      </c>
      <c r="H26" s="89" t="str">
        <f>IFERROR(VLOOKUP($C26,商品リスト2023.12.22!$A:$F,3,FALSE),"")</f>
        <v/>
      </c>
      <c r="I26" s="100" t="str">
        <f t="shared" si="1"/>
        <v/>
      </c>
      <c r="J26" s="101" t="str">
        <f t="shared" si="2"/>
        <v/>
      </c>
      <c r="K26" s="102" t="str">
        <f>IFERROR(VLOOKUP($C26,商品リスト2023.12.22!$A:$F,5,FALSE),"")</f>
        <v/>
      </c>
      <c r="L26" s="37" t="str">
        <f>IFERROR(VLOOKUP($C26,商品リスト2023.12.22!$A:$F,6,FALSE),"")</f>
        <v/>
      </c>
      <c r="M26" s="64"/>
      <c r="Q26" s="46"/>
    </row>
    <row r="27" spans="1:17" ht="40.200000000000003" customHeight="1" x14ac:dyDescent="0.45">
      <c r="A27" s="64"/>
      <c r="B27" s="12">
        <v>17</v>
      </c>
      <c r="C27" s="115"/>
      <c r="D27" s="69" t="str">
        <f>IFERROR(VLOOKUP($C27,商品リスト2023.12.22!$A:$F,4,FALSE),"")</f>
        <v/>
      </c>
      <c r="E27" s="70"/>
      <c r="F27" s="120" t="str">
        <f t="shared" si="0"/>
        <v/>
      </c>
      <c r="G27" s="87" t="str">
        <f>IF($C27&lt;&gt;"",IFERROR(VLOOKUP($C27,商品リスト2023.12.22!$A:$F,2,FALSE),"商品コードが間違っています"),"")</f>
        <v/>
      </c>
      <c r="H27" s="87" t="str">
        <f>IFERROR(VLOOKUP($C27,商品リスト2023.12.22!$A:$F,3,FALSE),"")</f>
        <v/>
      </c>
      <c r="I27" s="94" t="str">
        <f t="shared" si="1"/>
        <v/>
      </c>
      <c r="J27" s="95" t="str">
        <f t="shared" si="2"/>
        <v/>
      </c>
      <c r="K27" s="96" t="str">
        <f>IFERROR(VLOOKUP($C27,商品リスト2023.12.22!$A:$F,5,FALSE),"")</f>
        <v/>
      </c>
      <c r="L27" s="35" t="str">
        <f>IFERROR(VLOOKUP($C27,商品リスト2023.12.22!$A:$F,6,FALSE),"")</f>
        <v/>
      </c>
      <c r="M27" s="64"/>
      <c r="Q27" s="46"/>
    </row>
    <row r="28" spans="1:17" ht="40.200000000000003" customHeight="1" x14ac:dyDescent="0.45">
      <c r="A28" s="64"/>
      <c r="B28" s="12">
        <v>18</v>
      </c>
      <c r="C28" s="115"/>
      <c r="D28" s="69" t="str">
        <f>IFERROR(VLOOKUP($C28,商品リスト2023.12.22!$A:$F,4,FALSE),"")</f>
        <v/>
      </c>
      <c r="E28" s="70"/>
      <c r="F28" s="120" t="str">
        <f t="shared" si="0"/>
        <v/>
      </c>
      <c r="G28" s="87" t="str">
        <f>IF($C28&lt;&gt;"",IFERROR(VLOOKUP($C28,商品リスト2023.12.22!$A:$F,2,FALSE),"商品コードが間違っています"),"")</f>
        <v/>
      </c>
      <c r="H28" s="87" t="str">
        <f>IFERROR(VLOOKUP($C28,商品リスト2023.12.22!$A:$F,3,FALSE),"")</f>
        <v/>
      </c>
      <c r="I28" s="94" t="str">
        <f t="shared" si="1"/>
        <v/>
      </c>
      <c r="J28" s="95" t="str">
        <f t="shared" si="2"/>
        <v/>
      </c>
      <c r="K28" s="96" t="str">
        <f>IFERROR(VLOOKUP($C28,商品リスト2023.12.22!$A:$F,5,FALSE),"")</f>
        <v/>
      </c>
      <c r="L28" s="35" t="str">
        <f>IFERROR(VLOOKUP($C28,商品リスト2023.12.22!$A:$F,6,FALSE),"")</f>
        <v/>
      </c>
      <c r="M28" s="64"/>
      <c r="Q28" s="46"/>
    </row>
    <row r="29" spans="1:17" ht="40.200000000000003" customHeight="1" x14ac:dyDescent="0.45">
      <c r="A29" s="64"/>
      <c r="B29" s="12">
        <v>19</v>
      </c>
      <c r="C29" s="115"/>
      <c r="D29" s="69" t="str">
        <f>IFERROR(VLOOKUP($C29,商品リスト2023.12.22!$A:$F,4,FALSE),"")</f>
        <v/>
      </c>
      <c r="E29" s="70"/>
      <c r="F29" s="120" t="str">
        <f t="shared" si="0"/>
        <v/>
      </c>
      <c r="G29" s="87" t="str">
        <f>IF($C29&lt;&gt;"",IFERROR(VLOOKUP($C29,商品リスト2023.12.22!$A:$F,2,FALSE),"商品コードが間違っています"),"")</f>
        <v/>
      </c>
      <c r="H29" s="87" t="str">
        <f>IFERROR(VLOOKUP($C29,商品リスト2023.12.22!$A:$F,3,FALSE),"")</f>
        <v/>
      </c>
      <c r="I29" s="94" t="str">
        <f t="shared" si="1"/>
        <v/>
      </c>
      <c r="J29" s="95" t="str">
        <f t="shared" si="2"/>
        <v/>
      </c>
      <c r="K29" s="96" t="str">
        <f>IFERROR(VLOOKUP($C29,商品リスト2023.12.22!$A:$F,5,FALSE),"")</f>
        <v/>
      </c>
      <c r="L29" s="35" t="str">
        <f>IFERROR(VLOOKUP($C29,商品リスト2023.12.22!$A:$F,6,FALSE),"")</f>
        <v/>
      </c>
      <c r="M29" s="64"/>
      <c r="Q29" s="46"/>
    </row>
    <row r="30" spans="1:17" ht="40.200000000000003" customHeight="1" x14ac:dyDescent="0.45">
      <c r="A30" s="64"/>
      <c r="B30" s="15">
        <v>20</v>
      </c>
      <c r="C30" s="118"/>
      <c r="D30" s="75" t="str">
        <f>IFERROR(VLOOKUP($C30,商品リスト2023.12.22!$A:$F,4,FALSE),"")</f>
        <v/>
      </c>
      <c r="E30" s="76"/>
      <c r="F30" s="123" t="str">
        <f t="shared" si="0"/>
        <v/>
      </c>
      <c r="G30" s="90" t="str">
        <f>IF($C30&lt;&gt;"",IFERROR(VLOOKUP($C30,商品リスト2023.12.22!$A:$F,2,FALSE),"商品コードが間違っています"),"")</f>
        <v/>
      </c>
      <c r="H30" s="90" t="str">
        <f>IFERROR(VLOOKUP($C30,商品リスト2023.12.22!$A:$F,3,FALSE),"")</f>
        <v/>
      </c>
      <c r="I30" s="103" t="str">
        <f t="shared" si="1"/>
        <v/>
      </c>
      <c r="J30" s="104" t="str">
        <f t="shared" si="2"/>
        <v/>
      </c>
      <c r="K30" s="105" t="str">
        <f>IFERROR(VLOOKUP($C30,商品リスト2023.12.22!$A:$F,5,FALSE),"")</f>
        <v/>
      </c>
      <c r="L30" s="38" t="str">
        <f>IFERROR(VLOOKUP($C30,商品リスト2023.12.22!$A:$F,6,FALSE),"")</f>
        <v/>
      </c>
      <c r="M30" s="64"/>
      <c r="Q30" s="46"/>
    </row>
    <row r="31" spans="1:17" ht="40.200000000000003" customHeight="1" x14ac:dyDescent="0.45">
      <c r="A31" s="64"/>
      <c r="B31" s="14">
        <v>21</v>
      </c>
      <c r="C31" s="117"/>
      <c r="D31" s="73" t="str">
        <f>IFERROR(VLOOKUP($C31,商品リスト2023.12.22!$A:$F,4,FALSE),"")</f>
        <v/>
      </c>
      <c r="E31" s="74"/>
      <c r="F31" s="122" t="str">
        <f t="shared" si="0"/>
        <v/>
      </c>
      <c r="G31" s="89" t="str">
        <f>IF($C31&lt;&gt;"",IFERROR(VLOOKUP($C31,商品リスト2023.12.22!$A:$F,2,FALSE),"商品コードが間違っています"),"")</f>
        <v/>
      </c>
      <c r="H31" s="89" t="str">
        <f>IFERROR(VLOOKUP($C31,商品リスト2023.12.22!$A:$F,3,FALSE),"")</f>
        <v/>
      </c>
      <c r="I31" s="100" t="str">
        <f t="shared" si="1"/>
        <v/>
      </c>
      <c r="J31" s="101" t="str">
        <f t="shared" si="2"/>
        <v/>
      </c>
      <c r="K31" s="102" t="str">
        <f>IFERROR(VLOOKUP($C31,商品リスト2023.12.22!$A:$F,5,FALSE),"")</f>
        <v/>
      </c>
      <c r="L31" s="37" t="str">
        <f>IFERROR(VLOOKUP($C31,商品リスト2023.12.22!$A:$F,6,FALSE),"")</f>
        <v/>
      </c>
      <c r="M31" s="64"/>
      <c r="Q31" s="46"/>
    </row>
    <row r="32" spans="1:17" ht="40.200000000000003" customHeight="1" x14ac:dyDescent="0.45">
      <c r="A32" s="64"/>
      <c r="B32" s="12">
        <v>22</v>
      </c>
      <c r="C32" s="115"/>
      <c r="D32" s="69" t="str">
        <f>IFERROR(VLOOKUP($C32,商品リスト2023.12.22!$A:$F,4,FALSE),"")</f>
        <v/>
      </c>
      <c r="E32" s="70"/>
      <c r="F32" s="120" t="str">
        <f t="shared" si="0"/>
        <v/>
      </c>
      <c r="G32" s="87" t="str">
        <f>IF($C32&lt;&gt;"",IFERROR(VLOOKUP($C32,商品リスト2023.12.22!$A:$F,2,FALSE),"商品コードが間違っています"),"")</f>
        <v/>
      </c>
      <c r="H32" s="87" t="str">
        <f>IFERROR(VLOOKUP($C32,商品リスト2023.12.22!$A:$F,3,FALSE),"")</f>
        <v/>
      </c>
      <c r="I32" s="94" t="str">
        <f t="shared" si="1"/>
        <v/>
      </c>
      <c r="J32" s="95" t="str">
        <f t="shared" si="2"/>
        <v/>
      </c>
      <c r="K32" s="96" t="str">
        <f>IFERROR(VLOOKUP($C32,商品リスト2023.12.22!$A:$F,5,FALSE),"")</f>
        <v/>
      </c>
      <c r="L32" s="35" t="str">
        <f>IFERROR(VLOOKUP($C32,商品リスト2023.12.22!$A:$F,6,FALSE),"")</f>
        <v/>
      </c>
      <c r="M32" s="64"/>
      <c r="Q32" s="46"/>
    </row>
    <row r="33" spans="1:17" ht="40.200000000000003" customHeight="1" x14ac:dyDescent="0.45">
      <c r="A33" s="64"/>
      <c r="B33" s="12">
        <v>23</v>
      </c>
      <c r="C33" s="115"/>
      <c r="D33" s="69" t="str">
        <f>IFERROR(VLOOKUP($C33,商品リスト2023.12.22!$A:$F,4,FALSE),"")</f>
        <v/>
      </c>
      <c r="E33" s="70"/>
      <c r="F33" s="120" t="str">
        <f t="shared" si="0"/>
        <v/>
      </c>
      <c r="G33" s="87" t="str">
        <f>IF($C33&lt;&gt;"",IFERROR(VLOOKUP($C33,商品リスト2023.12.22!$A:$F,2,FALSE),"商品コードが間違っています"),"")</f>
        <v/>
      </c>
      <c r="H33" s="87" t="str">
        <f>IFERROR(VLOOKUP($C33,商品リスト2023.12.22!$A:$F,3,FALSE),"")</f>
        <v/>
      </c>
      <c r="I33" s="94" t="str">
        <f t="shared" si="1"/>
        <v/>
      </c>
      <c r="J33" s="95" t="str">
        <f t="shared" si="2"/>
        <v/>
      </c>
      <c r="K33" s="96" t="str">
        <f>IFERROR(VLOOKUP($C33,商品リスト2023.12.22!$A:$F,5,FALSE),"")</f>
        <v/>
      </c>
      <c r="L33" s="35" t="str">
        <f>IFERROR(VLOOKUP($C33,商品リスト2023.12.22!$A:$F,6,FALSE),"")</f>
        <v/>
      </c>
      <c r="M33" s="64"/>
      <c r="Q33" s="46"/>
    </row>
    <row r="34" spans="1:17" ht="40.200000000000003" customHeight="1" x14ac:dyDescent="0.45">
      <c r="A34" s="64"/>
      <c r="B34" s="12">
        <v>24</v>
      </c>
      <c r="C34" s="115"/>
      <c r="D34" s="69" t="str">
        <f>IFERROR(VLOOKUP($C34,商品リスト2023.12.22!$A:$F,4,FALSE),"")</f>
        <v/>
      </c>
      <c r="E34" s="70"/>
      <c r="F34" s="120" t="str">
        <f t="shared" si="0"/>
        <v/>
      </c>
      <c r="G34" s="87" t="str">
        <f>IF($C34&lt;&gt;"",IFERROR(VLOOKUP($C34,商品リスト2023.12.22!$A:$F,2,FALSE),"商品コードが間違っています"),"")</f>
        <v/>
      </c>
      <c r="H34" s="87" t="str">
        <f>IFERROR(VLOOKUP($C34,商品リスト2023.12.22!$A:$F,3,FALSE),"")</f>
        <v/>
      </c>
      <c r="I34" s="94" t="str">
        <f t="shared" si="1"/>
        <v/>
      </c>
      <c r="J34" s="95" t="str">
        <f t="shared" si="2"/>
        <v/>
      </c>
      <c r="K34" s="96" t="str">
        <f>IFERROR(VLOOKUP($C34,商品リスト2023.12.22!$A:$F,5,FALSE),"")</f>
        <v/>
      </c>
      <c r="L34" s="35" t="str">
        <f>IFERROR(VLOOKUP($C34,商品リスト2023.12.22!$A:$F,6,FALSE),"")</f>
        <v/>
      </c>
      <c r="M34" s="64"/>
      <c r="Q34" s="46"/>
    </row>
    <row r="35" spans="1:17" ht="40.200000000000003" customHeight="1" thickBot="1" x14ac:dyDescent="0.5">
      <c r="A35" s="64"/>
      <c r="B35" s="15">
        <v>25</v>
      </c>
      <c r="C35" s="118"/>
      <c r="D35" s="75" t="str">
        <f>IFERROR(VLOOKUP($C35,商品リスト2023.12.22!$A:$F,4,FALSE),"")</f>
        <v/>
      </c>
      <c r="E35" s="76"/>
      <c r="F35" s="123" t="str">
        <f t="shared" si="0"/>
        <v/>
      </c>
      <c r="G35" s="90" t="str">
        <f>IF($C35&lt;&gt;"",IFERROR(VLOOKUP($C35,商品リスト2023.12.22!$A:$F,2,FALSE),"商品コードが間違っています"),"")</f>
        <v/>
      </c>
      <c r="H35" s="90" t="str">
        <f>IFERROR(VLOOKUP($C35,商品リスト2023.12.22!$A:$F,3,FALSE),"")</f>
        <v/>
      </c>
      <c r="I35" s="103" t="str">
        <f t="shared" si="1"/>
        <v/>
      </c>
      <c r="J35" s="104" t="str">
        <f t="shared" si="2"/>
        <v/>
      </c>
      <c r="K35" s="105" t="str">
        <f>IFERROR(VLOOKUP($C35,商品リスト2023.12.22!$A:$F,5,FALSE),"")</f>
        <v/>
      </c>
      <c r="L35" s="38" t="str">
        <f>IFERROR(VLOOKUP($C35,商品リスト2023.12.22!$A:$F,6,FALSE),"")</f>
        <v/>
      </c>
      <c r="M35" s="64"/>
      <c r="Q35" s="46"/>
    </row>
    <row r="36" spans="1:17" ht="54" customHeight="1" thickTop="1" x14ac:dyDescent="0.45">
      <c r="A36" s="64"/>
      <c r="B36" s="112" t="s">
        <v>13</v>
      </c>
      <c r="C36" s="54"/>
      <c r="D36" s="54"/>
      <c r="E36" s="55"/>
      <c r="F36" s="124">
        <f>SUM($F$11:$F$35)</f>
        <v>0</v>
      </c>
      <c r="G36" s="54"/>
      <c r="H36" s="54"/>
      <c r="I36" s="77"/>
      <c r="J36" s="39">
        <f>SUM($J$11:$J$35)</f>
        <v>0</v>
      </c>
      <c r="K36" s="78"/>
      <c r="L36" s="24"/>
      <c r="M36" s="64"/>
    </row>
    <row r="37" spans="1:17" ht="54" customHeight="1" thickBot="1" x14ac:dyDescent="0.5">
      <c r="A37" s="64"/>
      <c r="B37" s="113" t="s">
        <v>22</v>
      </c>
      <c r="C37" s="51"/>
      <c r="D37" s="51"/>
      <c r="E37" s="52"/>
      <c r="F37" s="79"/>
      <c r="G37" s="51"/>
      <c r="H37" s="51"/>
      <c r="I37" s="79"/>
      <c r="J37" s="40">
        <f>ROUNDDOWN($J36*1.1,0)</f>
        <v>0</v>
      </c>
      <c r="K37" s="80"/>
      <c r="L37" s="25"/>
      <c r="M37" s="64"/>
    </row>
    <row r="38" spans="1:17" ht="20.100000000000001" customHeight="1" x14ac:dyDescent="0.45">
      <c r="A38" s="64"/>
      <c r="B38" s="9"/>
      <c r="C38" s="9"/>
      <c r="D38" s="9"/>
      <c r="E38" s="9"/>
      <c r="F38" s="81"/>
      <c r="G38" s="9"/>
      <c r="H38" s="9"/>
      <c r="I38" s="81"/>
      <c r="J38" s="29"/>
      <c r="K38" s="81"/>
      <c r="L38" s="29"/>
      <c r="M38" s="64"/>
    </row>
    <row r="39" spans="1:17" ht="20.100000000000001" customHeight="1" x14ac:dyDescent="0.45">
      <c r="A39" s="64"/>
      <c r="B39" s="63" t="s">
        <v>211</v>
      </c>
      <c r="C39" s="128"/>
      <c r="D39" s="129"/>
      <c r="E39" s="129"/>
      <c r="F39" s="129"/>
      <c r="G39" s="129"/>
      <c r="H39" s="129"/>
      <c r="I39" s="129"/>
      <c r="J39" s="129"/>
      <c r="K39" s="129"/>
      <c r="L39" s="130"/>
      <c r="M39" s="64"/>
    </row>
    <row r="40" spans="1:17" ht="20.100000000000001" customHeight="1" x14ac:dyDescent="0.45">
      <c r="A40" s="64"/>
      <c r="B40" s="64"/>
      <c r="C40" s="131"/>
      <c r="D40" s="132"/>
      <c r="E40" s="132"/>
      <c r="F40" s="132"/>
      <c r="G40" s="132"/>
      <c r="H40" s="132"/>
      <c r="I40" s="132"/>
      <c r="J40" s="132"/>
      <c r="K40" s="132"/>
      <c r="L40" s="133"/>
      <c r="M40" s="64"/>
    </row>
    <row r="41" spans="1:17" ht="20.100000000000001" customHeight="1" x14ac:dyDescent="0.45">
      <c r="A41" s="64"/>
      <c r="B41" s="64"/>
      <c r="C41" s="131"/>
      <c r="D41" s="132"/>
      <c r="E41" s="132"/>
      <c r="F41" s="132"/>
      <c r="G41" s="132"/>
      <c r="H41" s="132"/>
      <c r="I41" s="132"/>
      <c r="J41" s="132"/>
      <c r="K41" s="132"/>
      <c r="L41" s="133"/>
      <c r="M41" s="64"/>
    </row>
    <row r="42" spans="1:17" ht="20.100000000000001" customHeight="1" x14ac:dyDescent="0.45">
      <c r="A42" s="64"/>
      <c r="B42" s="64"/>
      <c r="C42" s="131"/>
      <c r="D42" s="132"/>
      <c r="E42" s="132"/>
      <c r="F42" s="132"/>
      <c r="G42" s="132"/>
      <c r="H42" s="132"/>
      <c r="I42" s="132"/>
      <c r="J42" s="132"/>
      <c r="K42" s="132"/>
      <c r="L42" s="133"/>
      <c r="M42" s="64"/>
    </row>
    <row r="43" spans="1:17" ht="20.100000000000001" customHeight="1" x14ac:dyDescent="0.45">
      <c r="A43" s="64"/>
      <c r="B43" s="64"/>
      <c r="C43" s="134"/>
      <c r="D43" s="135"/>
      <c r="E43" s="135"/>
      <c r="F43" s="135"/>
      <c r="G43" s="135"/>
      <c r="H43" s="135"/>
      <c r="I43" s="135"/>
      <c r="J43" s="135"/>
      <c r="K43" s="135"/>
      <c r="L43" s="136"/>
      <c r="M43" s="64"/>
    </row>
    <row r="44" spans="1:17" ht="39.9" customHeight="1" thickBot="1" x14ac:dyDescent="0.5">
      <c r="A44" s="64"/>
      <c r="B44" s="63" t="s">
        <v>14</v>
      </c>
      <c r="C44" s="56"/>
      <c r="D44" s="56"/>
      <c r="E44" s="56"/>
      <c r="F44" s="64"/>
      <c r="G44" s="56"/>
      <c r="H44" s="56"/>
      <c r="I44" s="64"/>
      <c r="J44" s="64"/>
      <c r="K44" s="64"/>
      <c r="L44" s="64"/>
      <c r="M44" s="64"/>
    </row>
    <row r="45" spans="1:17" ht="20.100000000000001" customHeight="1" x14ac:dyDescent="0.45">
      <c r="A45" s="64"/>
      <c r="B45" s="64"/>
      <c r="C45" s="82" t="s">
        <v>15</v>
      </c>
      <c r="D45" s="57"/>
      <c r="E45" s="57"/>
      <c r="F45" s="57"/>
      <c r="G45" s="57" t="s">
        <v>216</v>
      </c>
      <c r="H45" s="57"/>
      <c r="I45" s="57"/>
      <c r="J45" s="57"/>
      <c r="K45" s="57"/>
      <c r="L45" s="58"/>
      <c r="M45" s="64"/>
    </row>
    <row r="46" spans="1:17" ht="20.100000000000001" customHeight="1" x14ac:dyDescent="0.45">
      <c r="A46" s="64"/>
      <c r="B46" s="64"/>
      <c r="C46" s="83" t="s">
        <v>18</v>
      </c>
      <c r="D46" s="59"/>
      <c r="E46" s="59"/>
      <c r="F46" s="59"/>
      <c r="G46" s="59" t="s">
        <v>217</v>
      </c>
      <c r="H46" s="59"/>
      <c r="I46" s="59"/>
      <c r="J46" s="59"/>
      <c r="K46" s="59"/>
      <c r="L46" s="60"/>
      <c r="M46" s="64"/>
    </row>
    <row r="47" spans="1:17" ht="20.100000000000001" customHeight="1" x14ac:dyDescent="0.45">
      <c r="A47" s="64"/>
      <c r="B47" s="64"/>
      <c r="C47" s="83" t="s">
        <v>16</v>
      </c>
      <c r="D47" s="59"/>
      <c r="E47" s="59"/>
      <c r="F47" s="59"/>
      <c r="G47" s="59" t="s">
        <v>17</v>
      </c>
      <c r="H47" s="59"/>
      <c r="I47" s="59"/>
      <c r="J47" s="59"/>
      <c r="K47" s="59"/>
      <c r="L47" s="60"/>
      <c r="M47" s="64"/>
    </row>
    <row r="48" spans="1:17" ht="20.100000000000001" customHeight="1" x14ac:dyDescent="0.45">
      <c r="A48" s="64"/>
      <c r="B48" s="64"/>
      <c r="C48" s="83" t="s">
        <v>19</v>
      </c>
      <c r="D48" s="59"/>
      <c r="E48" s="59"/>
      <c r="F48" s="59"/>
      <c r="G48" s="59" t="s">
        <v>215</v>
      </c>
      <c r="H48" s="59"/>
      <c r="I48" s="59"/>
      <c r="J48" s="59"/>
      <c r="K48" s="59"/>
      <c r="L48" s="60"/>
      <c r="M48" s="64"/>
    </row>
    <row r="49" spans="1:13" ht="20.100000000000001" customHeight="1" thickBot="1" x14ac:dyDescent="0.5">
      <c r="A49" s="64"/>
      <c r="B49" s="64"/>
      <c r="C49" s="84" t="s">
        <v>20</v>
      </c>
      <c r="D49" s="61"/>
      <c r="E49" s="61"/>
      <c r="F49" s="61"/>
      <c r="G49" s="61" t="s">
        <v>218</v>
      </c>
      <c r="H49" s="61"/>
      <c r="I49" s="61"/>
      <c r="J49" s="61"/>
      <c r="K49" s="61"/>
      <c r="L49" s="62"/>
      <c r="M49" s="64"/>
    </row>
    <row r="50" spans="1:13" ht="20.100000000000001" customHeight="1" x14ac:dyDescent="0.45">
      <c r="A50" s="64"/>
      <c r="B50" s="64"/>
      <c r="C50" s="64"/>
      <c r="D50" s="28"/>
      <c r="E50" s="28"/>
      <c r="F50" s="28"/>
      <c r="G50" s="28"/>
      <c r="H50" s="28"/>
      <c r="I50" s="28"/>
      <c r="J50" s="28"/>
      <c r="K50" s="28"/>
      <c r="L50" s="28"/>
      <c r="M50" s="64"/>
    </row>
    <row r="51" spans="1:13" ht="20.100000000000001" customHeight="1" x14ac:dyDescent="0.45">
      <c r="A51" s="64"/>
      <c r="B51" s="64"/>
      <c r="C51" s="64"/>
      <c r="D51" s="28"/>
      <c r="E51" s="28"/>
      <c r="F51" s="28"/>
      <c r="G51" s="28"/>
      <c r="H51" s="28"/>
      <c r="I51" s="28"/>
      <c r="J51" s="28"/>
      <c r="K51" s="28"/>
      <c r="L51" s="28"/>
      <c r="M51" s="64"/>
    </row>
    <row r="53" spans="1:13" ht="26.4" x14ac:dyDescent="0.45">
      <c r="J53" s="8" t="s">
        <v>12</v>
      </c>
      <c r="K53" s="137">
        <v>1</v>
      </c>
      <c r="L53" s="137"/>
    </row>
  </sheetData>
  <sheetProtection algorithmName="SHA-512" hashValue="oOYZ1htF8Vy/oDhqeyJI5lFtts+Dpw2QympEArSMk69alR+89gITU5Vudt8uyt2phh1ZVW7I64hpZNCbMY/rYA==" saltValue="5DtKJ9GHiFB0HYC1dBM0pQ==" spinCount="100000" sheet="1" objects="1" scenarios="1"/>
  <protectedRanges>
    <protectedRange sqref="K5:L5 C11:C35 C39:L43 E11:E35 G8 D4:D8" name="入力範囲"/>
  </protectedRanges>
  <mergeCells count="9">
    <mergeCell ref="K1:L1"/>
    <mergeCell ref="K5:L5"/>
    <mergeCell ref="K53:L53"/>
    <mergeCell ref="C39:L43"/>
    <mergeCell ref="D4:F4"/>
    <mergeCell ref="D5:F5"/>
    <mergeCell ref="D6:F6"/>
    <mergeCell ref="D7:F7"/>
    <mergeCell ref="D8:F8"/>
  </mergeCells>
  <phoneticPr fontId="4"/>
  <hyperlinks>
    <hyperlink ref="H9" r:id="rId1"/>
  </hyperlinks>
  <pageMargins left="0.25" right="0.25" top="0.75" bottom="0.75" header="0.3" footer="0.3"/>
  <pageSetup paperSize="9" scale="4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Q53"/>
  <sheetViews>
    <sheetView view="pageBreakPreview" zoomScale="60" zoomScaleNormal="60" workbookViewId="0">
      <pane ySplit="10" topLeftCell="A11" activePane="bottomLeft" state="frozen"/>
      <selection activeCell="Q11" sqref="Q11"/>
      <selection pane="bottomLeft" activeCell="C4" sqref="C4"/>
    </sheetView>
  </sheetViews>
  <sheetFormatPr defaultColWidth="9" defaultRowHeight="17.399999999999999" x14ac:dyDescent="0.45"/>
  <cols>
    <col min="1" max="1" width="3.59765625" style="1" customWidth="1"/>
    <col min="2" max="2" width="5.09765625" style="1" customWidth="1"/>
    <col min="3" max="3" width="16.59765625" style="1" customWidth="1"/>
    <col min="4" max="6" width="9.59765625" style="1" customWidth="1"/>
    <col min="7" max="7" width="54.796875" style="1" customWidth="1"/>
    <col min="8" max="8" width="26.59765625" style="1" customWidth="1"/>
    <col min="9" max="9" width="10.59765625" style="1" customWidth="1"/>
    <col min="10" max="10" width="12.59765625" style="1" customWidth="1"/>
    <col min="11" max="11" width="10.59765625" style="1" customWidth="1"/>
    <col min="12" max="12" width="20.59765625" style="1" customWidth="1"/>
    <col min="13" max="13" width="3.59765625" style="1" customWidth="1"/>
    <col min="14" max="16384" width="9" style="1"/>
  </cols>
  <sheetData>
    <row r="1" spans="1:17" s="4" customFormat="1" ht="18" customHeight="1" x14ac:dyDescent="0.45">
      <c r="A1" s="6"/>
      <c r="B1" s="6"/>
      <c r="C1" s="6"/>
      <c r="D1" s="6"/>
      <c r="E1" s="6"/>
      <c r="F1" s="6"/>
      <c r="G1" s="6"/>
      <c r="H1" s="6"/>
      <c r="I1" s="6"/>
      <c r="J1" s="6"/>
      <c r="K1" s="138">
        <f ca="1">TODAY()</f>
        <v>45285</v>
      </c>
      <c r="L1" s="138"/>
      <c r="M1" s="6"/>
    </row>
    <row r="2" spans="1:17" s="2" customFormat="1" ht="43.8" customHeight="1" x14ac:dyDescent="0.45">
      <c r="A2" s="63"/>
      <c r="B2" s="64"/>
      <c r="C2" s="85" t="s">
        <v>1233</v>
      </c>
      <c r="D2" s="63"/>
      <c r="E2" s="63"/>
      <c r="F2" s="63"/>
      <c r="G2" s="63"/>
      <c r="H2" s="63"/>
      <c r="I2" s="63"/>
      <c r="J2" s="63"/>
      <c r="K2" s="63"/>
      <c r="L2" s="7" t="s">
        <v>9</v>
      </c>
      <c r="M2" s="63"/>
    </row>
    <row r="3" spans="1:17" ht="18.600000000000001" customHeight="1" x14ac:dyDescent="0.45">
      <c r="A3" s="64"/>
      <c r="B3" s="64"/>
      <c r="C3" s="64" t="s">
        <v>1236</v>
      </c>
      <c r="D3" s="64"/>
      <c r="E3" s="64"/>
      <c r="F3" s="53"/>
      <c r="G3" s="64"/>
      <c r="H3" s="64"/>
      <c r="I3" s="53"/>
      <c r="J3" s="28" t="s">
        <v>1220</v>
      </c>
      <c r="K3" s="53"/>
      <c r="L3" s="53"/>
      <c r="M3" s="64"/>
    </row>
    <row r="4" spans="1:17" ht="33.6" customHeight="1" x14ac:dyDescent="0.45">
      <c r="A4" s="64"/>
      <c r="B4" s="64"/>
      <c r="C4" s="65" t="s">
        <v>0</v>
      </c>
      <c r="D4" s="147"/>
      <c r="E4" s="148"/>
      <c r="F4" s="149"/>
      <c r="G4" s="64"/>
      <c r="H4" s="64"/>
      <c r="I4" s="53"/>
      <c r="J4" s="28" t="s">
        <v>1221</v>
      </c>
      <c r="K4" s="53"/>
      <c r="L4" s="53"/>
      <c r="M4" s="64"/>
    </row>
    <row r="5" spans="1:17" ht="24.9" customHeight="1" x14ac:dyDescent="0.45">
      <c r="A5" s="64"/>
      <c r="B5" s="64"/>
      <c r="C5" s="65" t="s">
        <v>1</v>
      </c>
      <c r="D5" s="150"/>
      <c r="E5" s="151"/>
      <c r="F5" s="152"/>
      <c r="G5" s="64"/>
      <c r="H5" s="64"/>
      <c r="I5" s="64"/>
      <c r="J5" s="8" t="s">
        <v>10</v>
      </c>
      <c r="K5" s="156"/>
      <c r="L5" s="157"/>
      <c r="M5" s="64"/>
    </row>
    <row r="6" spans="1:17" ht="24.9" customHeight="1" x14ac:dyDescent="0.45">
      <c r="A6" s="64"/>
      <c r="B6" s="64"/>
      <c r="C6" s="65" t="s">
        <v>2</v>
      </c>
      <c r="D6" s="150"/>
      <c r="E6" s="151"/>
      <c r="F6" s="152"/>
      <c r="G6" s="64"/>
      <c r="H6" s="64"/>
      <c r="I6" s="64"/>
      <c r="J6" s="64"/>
      <c r="K6" s="64"/>
      <c r="L6" s="8" t="s">
        <v>1223</v>
      </c>
      <c r="M6" s="8"/>
      <c r="N6" s="3"/>
      <c r="O6" s="3"/>
      <c r="P6" s="3"/>
      <c r="Q6" s="3"/>
    </row>
    <row r="7" spans="1:17" ht="24.9" customHeight="1" x14ac:dyDescent="0.45">
      <c r="A7" s="64"/>
      <c r="B7" s="64"/>
      <c r="C7" s="65" t="s">
        <v>3</v>
      </c>
      <c r="D7" s="150"/>
      <c r="E7" s="151"/>
      <c r="F7" s="152"/>
      <c r="G7" s="64"/>
      <c r="H7" s="64"/>
      <c r="I7" s="64"/>
      <c r="J7" s="64"/>
      <c r="K7" s="64"/>
      <c r="L7" s="64"/>
      <c r="M7" s="64"/>
    </row>
    <row r="8" spans="1:17" ht="24.9" customHeight="1" x14ac:dyDescent="0.45">
      <c r="A8" s="64"/>
      <c r="B8" s="64"/>
      <c r="C8" s="65" t="s">
        <v>23</v>
      </c>
      <c r="D8" s="153"/>
      <c r="E8" s="154"/>
      <c r="F8" s="155"/>
      <c r="G8" s="111"/>
      <c r="H8" s="64"/>
      <c r="I8" s="64"/>
      <c r="J8" s="64"/>
      <c r="K8" s="64"/>
      <c r="L8" s="64"/>
      <c r="M8" s="64"/>
    </row>
    <row r="9" spans="1:17" ht="24.9" customHeight="1" thickBot="1" x14ac:dyDescent="0.5">
      <c r="A9" s="64"/>
      <c r="B9" s="64"/>
      <c r="C9" s="66" t="s">
        <v>11</v>
      </c>
      <c r="D9" s="16"/>
      <c r="E9" s="16"/>
      <c r="F9" s="64"/>
      <c r="G9" s="64"/>
      <c r="H9" s="16" t="s">
        <v>21</v>
      </c>
      <c r="I9" s="64"/>
      <c r="J9" s="64"/>
      <c r="K9" s="64"/>
      <c r="L9" s="64"/>
      <c r="M9" s="64"/>
    </row>
    <row r="10" spans="1:17" s="5" customFormat="1" ht="50.4" customHeight="1" thickBot="1" x14ac:dyDescent="0.5">
      <c r="A10" s="9"/>
      <c r="B10" s="10" t="s">
        <v>4</v>
      </c>
      <c r="C10" s="106" t="s">
        <v>24</v>
      </c>
      <c r="D10" s="107" t="s">
        <v>1226</v>
      </c>
      <c r="E10" s="107" t="s">
        <v>1225</v>
      </c>
      <c r="F10" s="107" t="s">
        <v>1224</v>
      </c>
      <c r="G10" s="106" t="s">
        <v>5</v>
      </c>
      <c r="H10" s="106" t="s">
        <v>25</v>
      </c>
      <c r="I10" s="106" t="s">
        <v>6</v>
      </c>
      <c r="J10" s="108" t="s">
        <v>7</v>
      </c>
      <c r="K10" s="109" t="s">
        <v>8</v>
      </c>
      <c r="L10" s="110" t="s">
        <v>204</v>
      </c>
      <c r="M10" s="9"/>
    </row>
    <row r="11" spans="1:17" ht="40.200000000000003" customHeight="1" x14ac:dyDescent="0.45">
      <c r="A11" s="64"/>
      <c r="B11" s="11">
        <v>26</v>
      </c>
      <c r="C11" s="114"/>
      <c r="D11" s="67" t="str">
        <f>IFERROR(VLOOKUP($C11,商品リスト2023.12.22!$A:$F,4,FALSE),"")</f>
        <v/>
      </c>
      <c r="E11" s="68"/>
      <c r="F11" s="119" t="str">
        <f t="shared" ref="F11:F35" si="0">IFERROR($D11*$E11,"")</f>
        <v/>
      </c>
      <c r="G11" s="86" t="str">
        <f>IF($C11&lt;&gt;"",IFERROR(VLOOKUP($C11,商品リスト2023.12.22!$A:$F,2,FALSE),"商品コードが間違っています"),"")</f>
        <v/>
      </c>
      <c r="H11" s="86" t="str">
        <f>IFERROR(VLOOKUP($C11,商品リスト2023.12.22!$A:$F,3,FALSE),"")</f>
        <v/>
      </c>
      <c r="I11" s="91" t="str">
        <f t="shared" ref="I11:I35" si="1">IFERROR($K11*$K$53,"")</f>
        <v/>
      </c>
      <c r="J11" s="92" t="str">
        <f t="shared" ref="J11:J35" si="2">IFERROR($I11*$F11,"")</f>
        <v/>
      </c>
      <c r="K11" s="93" t="str">
        <f>IFERROR(VLOOKUP($C11,商品リスト2023.12.22!$A:$F,5,FALSE),"")</f>
        <v/>
      </c>
      <c r="L11" s="34" t="str">
        <f>IFERROR(VLOOKUP($C11,商品リスト2023.12.22!$A:$F,6,FALSE),"")</f>
        <v/>
      </c>
      <c r="M11" s="64"/>
      <c r="Q11" s="46"/>
    </row>
    <row r="12" spans="1:17" ht="40.200000000000003" customHeight="1" x14ac:dyDescent="0.45">
      <c r="A12" s="64"/>
      <c r="B12" s="12">
        <v>27</v>
      </c>
      <c r="C12" s="115"/>
      <c r="D12" s="69" t="str">
        <f>IFERROR(VLOOKUP($C12,商品リスト2023.12.22!$A:$F,4,FALSE),"")</f>
        <v/>
      </c>
      <c r="E12" s="70"/>
      <c r="F12" s="120" t="str">
        <f t="shared" si="0"/>
        <v/>
      </c>
      <c r="G12" s="87" t="str">
        <f>IF($C12&lt;&gt;"",IFERROR(VLOOKUP($C12,商品リスト2023.12.22!$A:$F,2,FALSE),"商品コードが間違っています"),"")</f>
        <v/>
      </c>
      <c r="H12" s="87" t="str">
        <f>IFERROR(VLOOKUP($C12,商品リスト2023.12.22!$A:$F,3,FALSE),"")</f>
        <v/>
      </c>
      <c r="I12" s="94" t="str">
        <f t="shared" si="1"/>
        <v/>
      </c>
      <c r="J12" s="95" t="str">
        <f t="shared" si="2"/>
        <v/>
      </c>
      <c r="K12" s="96" t="str">
        <f>IFERROR(VLOOKUP($C12,商品リスト2023.12.22!$A:$F,5,FALSE),"")</f>
        <v/>
      </c>
      <c r="L12" s="35" t="str">
        <f>IFERROR(VLOOKUP($C12,商品リスト2023.12.22!$A:$F,6,FALSE),"")</f>
        <v/>
      </c>
      <c r="M12" s="64"/>
      <c r="Q12" s="46"/>
    </row>
    <row r="13" spans="1:17" ht="40.200000000000003" customHeight="1" x14ac:dyDescent="0.45">
      <c r="A13" s="64"/>
      <c r="B13" s="12">
        <v>28</v>
      </c>
      <c r="C13" s="115"/>
      <c r="D13" s="69" t="str">
        <f>IFERROR(VLOOKUP($C13,商品リスト2023.12.22!$A:$F,4,FALSE),"")</f>
        <v/>
      </c>
      <c r="E13" s="70"/>
      <c r="F13" s="120" t="str">
        <f t="shared" si="0"/>
        <v/>
      </c>
      <c r="G13" s="87" t="str">
        <f>IF($C13&lt;&gt;"",IFERROR(VLOOKUP($C13,商品リスト2023.12.22!$A:$F,2,FALSE),"商品コードが間違っています"),"")</f>
        <v/>
      </c>
      <c r="H13" s="87" t="str">
        <f>IFERROR(VLOOKUP($C13,商品リスト2023.12.22!$A:$F,3,FALSE),"")</f>
        <v/>
      </c>
      <c r="I13" s="94" t="str">
        <f t="shared" si="1"/>
        <v/>
      </c>
      <c r="J13" s="95" t="str">
        <f t="shared" si="2"/>
        <v/>
      </c>
      <c r="K13" s="96" t="str">
        <f>IFERROR(VLOOKUP($C13,商品リスト2023.12.22!$A:$F,5,FALSE),"")</f>
        <v/>
      </c>
      <c r="L13" s="35" t="str">
        <f>IFERROR(VLOOKUP($C13,商品リスト2023.12.22!$A:$F,6,FALSE),"")</f>
        <v/>
      </c>
      <c r="M13" s="64"/>
      <c r="Q13" s="46"/>
    </row>
    <row r="14" spans="1:17" ht="40.200000000000003" customHeight="1" x14ac:dyDescent="0.45">
      <c r="A14" s="64"/>
      <c r="B14" s="12">
        <v>29</v>
      </c>
      <c r="C14" s="115"/>
      <c r="D14" s="69" t="str">
        <f>IFERROR(VLOOKUP($C14,商品リスト2023.12.22!$A:$F,4,FALSE),"")</f>
        <v/>
      </c>
      <c r="E14" s="70"/>
      <c r="F14" s="120" t="str">
        <f t="shared" si="0"/>
        <v/>
      </c>
      <c r="G14" s="87" t="str">
        <f>IF($C14&lt;&gt;"",IFERROR(VLOOKUP($C14,商品リスト2023.12.22!$A:$F,2,FALSE),"商品コードが間違っています"),"")</f>
        <v/>
      </c>
      <c r="H14" s="87" t="str">
        <f>IFERROR(VLOOKUP($C14,商品リスト2023.12.22!$A:$F,3,FALSE),"")</f>
        <v/>
      </c>
      <c r="I14" s="94" t="str">
        <f t="shared" si="1"/>
        <v/>
      </c>
      <c r="J14" s="95" t="str">
        <f t="shared" si="2"/>
        <v/>
      </c>
      <c r="K14" s="96" t="str">
        <f>IFERROR(VLOOKUP($C14,商品リスト2023.12.22!$A:$F,5,FALSE),"")</f>
        <v/>
      </c>
      <c r="L14" s="35" t="str">
        <f>IFERROR(VLOOKUP($C14,商品リスト2023.12.22!$A:$F,6,FALSE),"")</f>
        <v/>
      </c>
      <c r="M14" s="64"/>
      <c r="Q14" s="46"/>
    </row>
    <row r="15" spans="1:17" ht="40.200000000000003" customHeight="1" x14ac:dyDescent="0.45">
      <c r="A15" s="64"/>
      <c r="B15" s="15">
        <v>30</v>
      </c>
      <c r="C15" s="116"/>
      <c r="D15" s="71" t="str">
        <f>IFERROR(VLOOKUP($C15,商品リスト2023.12.22!$A:$F,4,FALSE),"")</f>
        <v/>
      </c>
      <c r="E15" s="72"/>
      <c r="F15" s="121" t="str">
        <f t="shared" si="0"/>
        <v/>
      </c>
      <c r="G15" s="88" t="str">
        <f>IF($C15&lt;&gt;"",IFERROR(VLOOKUP($C15,商品リスト2023.12.22!$A:$F,2,FALSE),"商品コードが間違っています"),"")</f>
        <v/>
      </c>
      <c r="H15" s="88" t="str">
        <f>IFERROR(VLOOKUP($C15,商品リスト2023.12.22!$A:$F,3,FALSE),"")</f>
        <v/>
      </c>
      <c r="I15" s="97" t="str">
        <f t="shared" si="1"/>
        <v/>
      </c>
      <c r="J15" s="98" t="str">
        <f t="shared" si="2"/>
        <v/>
      </c>
      <c r="K15" s="99" t="str">
        <f>IFERROR(VLOOKUP($C15,商品リスト2023.12.22!$A:$F,5,FALSE),"")</f>
        <v/>
      </c>
      <c r="L15" s="36" t="str">
        <f>IFERROR(VLOOKUP($C15,商品リスト2023.12.22!$A:$F,6,FALSE),"")</f>
        <v/>
      </c>
      <c r="M15" s="64"/>
      <c r="Q15" s="46"/>
    </row>
    <row r="16" spans="1:17" ht="40.200000000000003" customHeight="1" x14ac:dyDescent="0.45">
      <c r="A16" s="64"/>
      <c r="B16" s="11">
        <v>31</v>
      </c>
      <c r="C16" s="117"/>
      <c r="D16" s="73" t="str">
        <f>IFERROR(VLOOKUP($C16,商品リスト2023.12.22!$A:$F,4,FALSE),"")</f>
        <v/>
      </c>
      <c r="E16" s="74"/>
      <c r="F16" s="122" t="str">
        <f t="shared" si="0"/>
        <v/>
      </c>
      <c r="G16" s="89" t="str">
        <f>IF($C16&lt;&gt;"",IFERROR(VLOOKUP($C16,商品リスト2023.12.22!$A:$F,2,FALSE),"商品コードが間違っています"),"")</f>
        <v/>
      </c>
      <c r="H16" s="89" t="str">
        <f>IFERROR(VLOOKUP($C16,商品リスト2023.12.22!$A:$F,3,FALSE),"")</f>
        <v/>
      </c>
      <c r="I16" s="100" t="str">
        <f t="shared" si="1"/>
        <v/>
      </c>
      <c r="J16" s="101" t="str">
        <f t="shared" si="2"/>
        <v/>
      </c>
      <c r="K16" s="102" t="str">
        <f>IFERROR(VLOOKUP($C16,商品リスト2023.12.22!$A:$F,5,FALSE),"")</f>
        <v/>
      </c>
      <c r="L16" s="37" t="str">
        <f>IFERROR(VLOOKUP($C16,商品リスト2023.12.22!$A:$F,6,FALSE),"")</f>
        <v/>
      </c>
      <c r="M16" s="64"/>
      <c r="Q16" s="46"/>
    </row>
    <row r="17" spans="1:17" ht="40.200000000000003" customHeight="1" x14ac:dyDescent="0.45">
      <c r="A17" s="64"/>
      <c r="B17" s="12">
        <v>32</v>
      </c>
      <c r="C17" s="115"/>
      <c r="D17" s="69" t="str">
        <f>IFERROR(VLOOKUP($C17,商品リスト2023.12.22!$A:$F,4,FALSE),"")</f>
        <v/>
      </c>
      <c r="E17" s="70"/>
      <c r="F17" s="120" t="str">
        <f t="shared" si="0"/>
        <v/>
      </c>
      <c r="G17" s="87" t="str">
        <f>IF($C17&lt;&gt;"",IFERROR(VLOOKUP($C17,商品リスト2023.12.22!$A:$F,2,FALSE),"商品コードが間違っています"),"")</f>
        <v/>
      </c>
      <c r="H17" s="87" t="str">
        <f>IFERROR(VLOOKUP($C17,商品リスト2023.12.22!$A:$F,3,FALSE),"")</f>
        <v/>
      </c>
      <c r="I17" s="94" t="str">
        <f t="shared" si="1"/>
        <v/>
      </c>
      <c r="J17" s="95" t="str">
        <f t="shared" si="2"/>
        <v/>
      </c>
      <c r="K17" s="96" t="str">
        <f>IFERROR(VLOOKUP($C17,商品リスト2023.12.22!$A:$F,5,FALSE),"")</f>
        <v/>
      </c>
      <c r="L17" s="35" t="str">
        <f>IFERROR(VLOOKUP($C17,商品リスト2023.12.22!$A:$F,6,FALSE),"")</f>
        <v/>
      </c>
      <c r="M17" s="64"/>
      <c r="Q17" s="46"/>
    </row>
    <row r="18" spans="1:17" ht="40.200000000000003" customHeight="1" x14ac:dyDescent="0.45">
      <c r="A18" s="64"/>
      <c r="B18" s="12">
        <v>33</v>
      </c>
      <c r="C18" s="115"/>
      <c r="D18" s="69" t="str">
        <f>IFERROR(VLOOKUP($C18,商品リスト2023.12.22!$A:$F,4,FALSE),"")</f>
        <v/>
      </c>
      <c r="E18" s="70"/>
      <c r="F18" s="120" t="str">
        <f t="shared" si="0"/>
        <v/>
      </c>
      <c r="G18" s="87" t="str">
        <f>IF($C18&lt;&gt;"",IFERROR(VLOOKUP($C18,商品リスト2023.12.22!$A:$F,2,FALSE),"商品コードが間違っています"),"")</f>
        <v/>
      </c>
      <c r="H18" s="87" t="str">
        <f>IFERROR(VLOOKUP($C18,商品リスト2023.12.22!$A:$F,3,FALSE),"")</f>
        <v/>
      </c>
      <c r="I18" s="94" t="str">
        <f t="shared" si="1"/>
        <v/>
      </c>
      <c r="J18" s="95" t="str">
        <f t="shared" si="2"/>
        <v/>
      </c>
      <c r="K18" s="96" t="str">
        <f>IFERROR(VLOOKUP($C18,商品リスト2023.12.22!$A:$F,5,FALSE),"")</f>
        <v/>
      </c>
      <c r="L18" s="35" t="str">
        <f>IFERROR(VLOOKUP($C18,商品リスト2023.12.22!$A:$F,6,FALSE),"")</f>
        <v/>
      </c>
      <c r="M18" s="64"/>
      <c r="Q18" s="46"/>
    </row>
    <row r="19" spans="1:17" ht="40.200000000000003" customHeight="1" x14ac:dyDescent="0.45">
      <c r="A19" s="64"/>
      <c r="B19" s="12">
        <v>34</v>
      </c>
      <c r="C19" s="115"/>
      <c r="D19" s="69" t="str">
        <f>IFERROR(VLOOKUP($C19,商品リスト2023.12.22!$A:$F,4,FALSE),"")</f>
        <v/>
      </c>
      <c r="E19" s="70"/>
      <c r="F19" s="120" t="str">
        <f t="shared" si="0"/>
        <v/>
      </c>
      <c r="G19" s="87" t="str">
        <f>IF($C19&lt;&gt;"",IFERROR(VLOOKUP($C19,商品リスト2023.12.22!$A:$F,2,FALSE),"商品コードが間違っています"),"")</f>
        <v/>
      </c>
      <c r="H19" s="87" t="str">
        <f>IFERROR(VLOOKUP($C19,商品リスト2023.12.22!$A:$F,3,FALSE),"")</f>
        <v/>
      </c>
      <c r="I19" s="94" t="str">
        <f t="shared" si="1"/>
        <v/>
      </c>
      <c r="J19" s="95" t="str">
        <f t="shared" si="2"/>
        <v/>
      </c>
      <c r="K19" s="96" t="str">
        <f>IFERROR(VLOOKUP($C19,商品リスト2023.12.22!$A:$F,5,FALSE),"")</f>
        <v/>
      </c>
      <c r="L19" s="35" t="str">
        <f>IFERROR(VLOOKUP($C19,商品リスト2023.12.22!$A:$F,6,FALSE),"")</f>
        <v/>
      </c>
      <c r="M19" s="64"/>
      <c r="Q19" s="46"/>
    </row>
    <row r="20" spans="1:17" ht="40.200000000000003" customHeight="1" x14ac:dyDescent="0.45">
      <c r="A20" s="64"/>
      <c r="B20" s="15">
        <v>35</v>
      </c>
      <c r="C20" s="116"/>
      <c r="D20" s="71" t="str">
        <f>IFERROR(VLOOKUP($C20,商品リスト2023.12.22!$A:$F,4,FALSE),"")</f>
        <v/>
      </c>
      <c r="E20" s="72"/>
      <c r="F20" s="121" t="str">
        <f t="shared" si="0"/>
        <v/>
      </c>
      <c r="G20" s="88" t="str">
        <f>IF($C20&lt;&gt;"",IFERROR(VLOOKUP($C20,商品リスト2023.12.22!$A:$F,2,FALSE),"商品コードが間違っています"),"")</f>
        <v/>
      </c>
      <c r="H20" s="88" t="str">
        <f>IFERROR(VLOOKUP($C20,商品リスト2023.12.22!$A:$F,3,FALSE),"")</f>
        <v/>
      </c>
      <c r="I20" s="97" t="str">
        <f t="shared" si="1"/>
        <v/>
      </c>
      <c r="J20" s="98" t="str">
        <f t="shared" si="2"/>
        <v/>
      </c>
      <c r="K20" s="99" t="str">
        <f>IFERROR(VLOOKUP($C20,商品リスト2023.12.22!$A:$F,5,FALSE),"")</f>
        <v/>
      </c>
      <c r="L20" s="36" t="str">
        <f>IFERROR(VLOOKUP($C20,商品リスト2023.12.22!$A:$F,6,FALSE),"")</f>
        <v/>
      </c>
      <c r="M20" s="64"/>
      <c r="Q20" s="46"/>
    </row>
    <row r="21" spans="1:17" ht="40.200000000000003" customHeight="1" x14ac:dyDescent="0.45">
      <c r="A21" s="64"/>
      <c r="B21" s="11">
        <v>36</v>
      </c>
      <c r="C21" s="117"/>
      <c r="D21" s="73" t="str">
        <f>IFERROR(VLOOKUP($C21,商品リスト2023.12.22!$A:$F,4,FALSE),"")</f>
        <v/>
      </c>
      <c r="E21" s="74"/>
      <c r="F21" s="122" t="str">
        <f t="shared" si="0"/>
        <v/>
      </c>
      <c r="G21" s="89" t="str">
        <f>IF($C21&lt;&gt;"",IFERROR(VLOOKUP($C21,商品リスト2023.12.22!$A:$F,2,FALSE),"商品コードが間違っています"),"")</f>
        <v/>
      </c>
      <c r="H21" s="89" t="str">
        <f>IFERROR(VLOOKUP($C21,商品リスト2023.12.22!$A:$F,3,FALSE),"")</f>
        <v/>
      </c>
      <c r="I21" s="100" t="str">
        <f t="shared" si="1"/>
        <v/>
      </c>
      <c r="J21" s="101" t="str">
        <f t="shared" si="2"/>
        <v/>
      </c>
      <c r="K21" s="102" t="str">
        <f>IFERROR(VLOOKUP($C21,商品リスト2023.12.22!$A:$F,5,FALSE),"")</f>
        <v/>
      </c>
      <c r="L21" s="37" t="str">
        <f>IFERROR(VLOOKUP($C21,商品リスト2023.12.22!$A:$F,6,FALSE),"")</f>
        <v/>
      </c>
      <c r="M21" s="64"/>
      <c r="Q21" s="46"/>
    </row>
    <row r="22" spans="1:17" ht="40.200000000000003" customHeight="1" x14ac:dyDescent="0.45">
      <c r="A22" s="64"/>
      <c r="B22" s="12">
        <v>37</v>
      </c>
      <c r="C22" s="115"/>
      <c r="D22" s="69" t="str">
        <f>IFERROR(VLOOKUP($C22,商品リスト2023.12.22!$A:$F,4,FALSE),"")</f>
        <v/>
      </c>
      <c r="E22" s="70"/>
      <c r="F22" s="120" t="str">
        <f t="shared" si="0"/>
        <v/>
      </c>
      <c r="G22" s="87" t="str">
        <f>IF($C22&lt;&gt;"",IFERROR(VLOOKUP($C22,商品リスト2023.12.22!$A:$F,2,FALSE),"商品コードが間違っています"),"")</f>
        <v/>
      </c>
      <c r="H22" s="87" t="str">
        <f>IFERROR(VLOOKUP($C22,商品リスト2023.12.22!$A:$F,3,FALSE),"")</f>
        <v/>
      </c>
      <c r="I22" s="94" t="str">
        <f t="shared" si="1"/>
        <v/>
      </c>
      <c r="J22" s="95" t="str">
        <f t="shared" si="2"/>
        <v/>
      </c>
      <c r="K22" s="96" t="str">
        <f>IFERROR(VLOOKUP($C22,商品リスト2023.12.22!$A:$F,5,FALSE),"")</f>
        <v/>
      </c>
      <c r="L22" s="35" t="str">
        <f>IFERROR(VLOOKUP($C22,商品リスト2023.12.22!$A:$F,6,FALSE),"")</f>
        <v/>
      </c>
      <c r="M22" s="64"/>
      <c r="Q22" s="46"/>
    </row>
    <row r="23" spans="1:17" ht="40.200000000000003" customHeight="1" x14ac:dyDescent="0.45">
      <c r="A23" s="64"/>
      <c r="B23" s="12">
        <v>38</v>
      </c>
      <c r="C23" s="115"/>
      <c r="D23" s="69" t="str">
        <f>IFERROR(VLOOKUP($C23,商品リスト2023.12.22!$A:$F,4,FALSE),"")</f>
        <v/>
      </c>
      <c r="E23" s="70"/>
      <c r="F23" s="120" t="str">
        <f t="shared" si="0"/>
        <v/>
      </c>
      <c r="G23" s="87" t="str">
        <f>IF($C23&lt;&gt;"",IFERROR(VLOOKUP($C23,商品リスト2023.12.22!$A:$F,2,FALSE),"商品コードが間違っています"),"")</f>
        <v/>
      </c>
      <c r="H23" s="87" t="str">
        <f>IFERROR(VLOOKUP($C23,商品リスト2023.12.22!$A:$F,3,FALSE),"")</f>
        <v/>
      </c>
      <c r="I23" s="94" t="str">
        <f t="shared" si="1"/>
        <v/>
      </c>
      <c r="J23" s="95" t="str">
        <f t="shared" si="2"/>
        <v/>
      </c>
      <c r="K23" s="96" t="str">
        <f>IFERROR(VLOOKUP($C23,商品リスト2023.12.22!$A:$F,5,FALSE),"")</f>
        <v/>
      </c>
      <c r="L23" s="35" t="str">
        <f>IFERROR(VLOOKUP($C23,商品リスト2023.12.22!$A:$F,6,FALSE),"")</f>
        <v/>
      </c>
      <c r="M23" s="64"/>
      <c r="Q23" s="46"/>
    </row>
    <row r="24" spans="1:17" ht="40.200000000000003" customHeight="1" x14ac:dyDescent="0.45">
      <c r="A24" s="64"/>
      <c r="B24" s="12">
        <v>39</v>
      </c>
      <c r="C24" s="115"/>
      <c r="D24" s="69" t="str">
        <f>IFERROR(VLOOKUP($C24,商品リスト2023.12.22!$A:$F,4,FALSE),"")</f>
        <v/>
      </c>
      <c r="E24" s="70"/>
      <c r="F24" s="120" t="str">
        <f t="shared" si="0"/>
        <v/>
      </c>
      <c r="G24" s="87" t="str">
        <f>IF($C24&lt;&gt;"",IFERROR(VLOOKUP($C24,商品リスト2023.12.22!$A:$F,2,FALSE),"商品コードが間違っています"),"")</f>
        <v/>
      </c>
      <c r="H24" s="87" t="str">
        <f>IFERROR(VLOOKUP($C24,商品リスト2023.12.22!$A:$F,3,FALSE),"")</f>
        <v/>
      </c>
      <c r="I24" s="94" t="str">
        <f t="shared" si="1"/>
        <v/>
      </c>
      <c r="J24" s="95" t="str">
        <f t="shared" si="2"/>
        <v/>
      </c>
      <c r="K24" s="96" t="str">
        <f>IFERROR(VLOOKUP($C24,商品リスト2023.12.22!$A:$F,5,FALSE),"")</f>
        <v/>
      </c>
      <c r="L24" s="35" t="str">
        <f>IFERROR(VLOOKUP($C24,商品リスト2023.12.22!$A:$F,6,FALSE),"")</f>
        <v/>
      </c>
      <c r="M24" s="64"/>
      <c r="Q24" s="46"/>
    </row>
    <row r="25" spans="1:17" ht="40.200000000000003" customHeight="1" x14ac:dyDescent="0.45">
      <c r="A25" s="64"/>
      <c r="B25" s="15">
        <v>40</v>
      </c>
      <c r="C25" s="118"/>
      <c r="D25" s="75" t="str">
        <f>IFERROR(VLOOKUP($C25,商品リスト2023.12.22!$A:$F,4,FALSE),"")</f>
        <v/>
      </c>
      <c r="E25" s="76"/>
      <c r="F25" s="123" t="str">
        <f t="shared" si="0"/>
        <v/>
      </c>
      <c r="G25" s="90" t="str">
        <f>IF($C25&lt;&gt;"",IFERROR(VLOOKUP($C25,商品リスト2023.12.22!$A:$F,2,FALSE),"商品コードが間違っています"),"")</f>
        <v/>
      </c>
      <c r="H25" s="90" t="str">
        <f>IFERROR(VLOOKUP($C25,商品リスト2023.12.22!$A:$F,3,FALSE),"")</f>
        <v/>
      </c>
      <c r="I25" s="103" t="str">
        <f t="shared" si="1"/>
        <v/>
      </c>
      <c r="J25" s="104" t="str">
        <f t="shared" si="2"/>
        <v/>
      </c>
      <c r="K25" s="105" t="str">
        <f>IFERROR(VLOOKUP($C25,商品リスト2023.12.22!$A:$F,5,FALSE),"")</f>
        <v/>
      </c>
      <c r="L25" s="38" t="str">
        <f>IFERROR(VLOOKUP($C25,商品リスト2023.12.22!$A:$F,6,FALSE),"")</f>
        <v/>
      </c>
      <c r="M25" s="64"/>
      <c r="Q25" s="46"/>
    </row>
    <row r="26" spans="1:17" ht="40.200000000000003" customHeight="1" x14ac:dyDescent="0.45">
      <c r="A26" s="64"/>
      <c r="B26" s="11">
        <v>41</v>
      </c>
      <c r="C26" s="117"/>
      <c r="D26" s="73" t="str">
        <f>IFERROR(VLOOKUP($C26,商品リスト2023.12.22!$A:$F,4,FALSE),"")</f>
        <v/>
      </c>
      <c r="E26" s="74"/>
      <c r="F26" s="122" t="str">
        <f t="shared" si="0"/>
        <v/>
      </c>
      <c r="G26" s="89" t="str">
        <f>IF($C26&lt;&gt;"",IFERROR(VLOOKUP($C26,商品リスト2023.12.22!$A:$F,2,FALSE),"商品コードが間違っています"),"")</f>
        <v/>
      </c>
      <c r="H26" s="89" t="str">
        <f>IFERROR(VLOOKUP($C26,商品リスト2023.12.22!$A:$F,3,FALSE),"")</f>
        <v/>
      </c>
      <c r="I26" s="100" t="str">
        <f t="shared" si="1"/>
        <v/>
      </c>
      <c r="J26" s="101" t="str">
        <f t="shared" si="2"/>
        <v/>
      </c>
      <c r="K26" s="102" t="str">
        <f>IFERROR(VLOOKUP($C26,商品リスト2023.12.22!$A:$F,5,FALSE),"")</f>
        <v/>
      </c>
      <c r="L26" s="37" t="str">
        <f>IFERROR(VLOOKUP($C26,商品リスト2023.12.22!$A:$F,6,FALSE),"")</f>
        <v/>
      </c>
      <c r="M26" s="64"/>
      <c r="Q26" s="46"/>
    </row>
    <row r="27" spans="1:17" ht="40.200000000000003" customHeight="1" x14ac:dyDescent="0.45">
      <c r="A27" s="64"/>
      <c r="B27" s="12">
        <v>42</v>
      </c>
      <c r="C27" s="115"/>
      <c r="D27" s="69" t="str">
        <f>IFERROR(VLOOKUP($C27,商品リスト2023.12.22!$A:$F,4,FALSE),"")</f>
        <v/>
      </c>
      <c r="E27" s="70"/>
      <c r="F27" s="120" t="str">
        <f t="shared" si="0"/>
        <v/>
      </c>
      <c r="G27" s="87" t="str">
        <f>IF($C27&lt;&gt;"",IFERROR(VLOOKUP($C27,商品リスト2023.12.22!$A:$F,2,FALSE),"商品コードが間違っています"),"")</f>
        <v/>
      </c>
      <c r="H27" s="87" t="str">
        <f>IFERROR(VLOOKUP($C27,商品リスト2023.12.22!$A:$F,3,FALSE),"")</f>
        <v/>
      </c>
      <c r="I27" s="94" t="str">
        <f t="shared" si="1"/>
        <v/>
      </c>
      <c r="J27" s="95" t="str">
        <f t="shared" si="2"/>
        <v/>
      </c>
      <c r="K27" s="96" t="str">
        <f>IFERROR(VLOOKUP($C27,商品リスト2023.12.22!$A:$F,5,FALSE),"")</f>
        <v/>
      </c>
      <c r="L27" s="35" t="str">
        <f>IFERROR(VLOOKUP($C27,商品リスト2023.12.22!$A:$F,6,FALSE),"")</f>
        <v/>
      </c>
      <c r="M27" s="64"/>
      <c r="Q27" s="46"/>
    </row>
    <row r="28" spans="1:17" ht="40.200000000000003" customHeight="1" x14ac:dyDescent="0.45">
      <c r="A28" s="64"/>
      <c r="B28" s="12">
        <v>43</v>
      </c>
      <c r="C28" s="115"/>
      <c r="D28" s="69" t="str">
        <f>IFERROR(VLOOKUP($C28,商品リスト2023.12.22!$A:$F,4,FALSE),"")</f>
        <v/>
      </c>
      <c r="E28" s="70"/>
      <c r="F28" s="120" t="str">
        <f t="shared" si="0"/>
        <v/>
      </c>
      <c r="G28" s="87" t="str">
        <f>IF($C28&lt;&gt;"",IFERROR(VLOOKUP($C28,商品リスト2023.12.22!$A:$F,2,FALSE),"商品コードが間違っています"),"")</f>
        <v/>
      </c>
      <c r="H28" s="87" t="str">
        <f>IFERROR(VLOOKUP($C28,商品リスト2023.12.22!$A:$F,3,FALSE),"")</f>
        <v/>
      </c>
      <c r="I28" s="94" t="str">
        <f t="shared" si="1"/>
        <v/>
      </c>
      <c r="J28" s="95" t="str">
        <f t="shared" si="2"/>
        <v/>
      </c>
      <c r="K28" s="96" t="str">
        <f>IFERROR(VLOOKUP($C28,商品リスト2023.12.22!$A:$F,5,FALSE),"")</f>
        <v/>
      </c>
      <c r="L28" s="35" t="str">
        <f>IFERROR(VLOOKUP($C28,商品リスト2023.12.22!$A:$F,6,FALSE),"")</f>
        <v/>
      </c>
      <c r="M28" s="64"/>
      <c r="Q28" s="46"/>
    </row>
    <row r="29" spans="1:17" ht="40.200000000000003" customHeight="1" x14ac:dyDescent="0.45">
      <c r="A29" s="64"/>
      <c r="B29" s="12">
        <v>44</v>
      </c>
      <c r="C29" s="115"/>
      <c r="D29" s="69" t="str">
        <f>IFERROR(VLOOKUP($C29,商品リスト2023.12.22!$A:$F,4,FALSE),"")</f>
        <v/>
      </c>
      <c r="E29" s="70"/>
      <c r="F29" s="120" t="str">
        <f t="shared" si="0"/>
        <v/>
      </c>
      <c r="G29" s="87" t="str">
        <f>IF($C29&lt;&gt;"",IFERROR(VLOOKUP($C29,商品リスト2023.12.22!$A:$F,2,FALSE),"商品コードが間違っています"),"")</f>
        <v/>
      </c>
      <c r="H29" s="87" t="str">
        <f>IFERROR(VLOOKUP($C29,商品リスト2023.12.22!$A:$F,3,FALSE),"")</f>
        <v/>
      </c>
      <c r="I29" s="94" t="str">
        <f t="shared" si="1"/>
        <v/>
      </c>
      <c r="J29" s="95" t="str">
        <f t="shared" si="2"/>
        <v/>
      </c>
      <c r="K29" s="96" t="str">
        <f>IFERROR(VLOOKUP($C29,商品リスト2023.12.22!$A:$F,5,FALSE),"")</f>
        <v/>
      </c>
      <c r="L29" s="35" t="str">
        <f>IFERROR(VLOOKUP($C29,商品リスト2023.12.22!$A:$F,6,FALSE),"")</f>
        <v/>
      </c>
      <c r="M29" s="64"/>
      <c r="Q29" s="46"/>
    </row>
    <row r="30" spans="1:17" ht="40.200000000000003" customHeight="1" x14ac:dyDescent="0.45">
      <c r="A30" s="64"/>
      <c r="B30" s="15">
        <v>45</v>
      </c>
      <c r="C30" s="118"/>
      <c r="D30" s="75" t="str">
        <f>IFERROR(VLOOKUP($C30,商品リスト2023.12.22!$A:$F,4,FALSE),"")</f>
        <v/>
      </c>
      <c r="E30" s="76"/>
      <c r="F30" s="123" t="str">
        <f t="shared" si="0"/>
        <v/>
      </c>
      <c r="G30" s="90" t="str">
        <f>IF($C30&lt;&gt;"",IFERROR(VLOOKUP($C30,商品リスト2023.12.22!$A:$F,2,FALSE),"商品コードが間違っています"),"")</f>
        <v/>
      </c>
      <c r="H30" s="90" t="str">
        <f>IFERROR(VLOOKUP($C30,商品リスト2023.12.22!$A:$F,3,FALSE),"")</f>
        <v/>
      </c>
      <c r="I30" s="103" t="str">
        <f t="shared" si="1"/>
        <v/>
      </c>
      <c r="J30" s="104" t="str">
        <f t="shared" si="2"/>
        <v/>
      </c>
      <c r="K30" s="105" t="str">
        <f>IFERROR(VLOOKUP($C30,商品リスト2023.12.22!$A:$F,5,FALSE),"")</f>
        <v/>
      </c>
      <c r="L30" s="38" t="str">
        <f>IFERROR(VLOOKUP($C30,商品リスト2023.12.22!$A:$F,6,FALSE),"")</f>
        <v/>
      </c>
      <c r="M30" s="64"/>
      <c r="Q30" s="46"/>
    </row>
    <row r="31" spans="1:17" ht="40.200000000000003" customHeight="1" x14ac:dyDescent="0.45">
      <c r="A31" s="64"/>
      <c r="B31" s="11">
        <v>46</v>
      </c>
      <c r="C31" s="117"/>
      <c r="D31" s="73" t="str">
        <f>IFERROR(VLOOKUP($C31,商品リスト2023.12.22!$A:$F,4,FALSE),"")</f>
        <v/>
      </c>
      <c r="E31" s="74"/>
      <c r="F31" s="122" t="str">
        <f t="shared" si="0"/>
        <v/>
      </c>
      <c r="G31" s="89" t="str">
        <f>IF($C31&lt;&gt;"",IFERROR(VLOOKUP($C31,商品リスト2023.12.22!$A:$F,2,FALSE),"商品コードが間違っています"),"")</f>
        <v/>
      </c>
      <c r="H31" s="89" t="str">
        <f>IFERROR(VLOOKUP($C31,商品リスト2023.12.22!$A:$F,3,FALSE),"")</f>
        <v/>
      </c>
      <c r="I31" s="100" t="str">
        <f t="shared" si="1"/>
        <v/>
      </c>
      <c r="J31" s="101" t="str">
        <f t="shared" si="2"/>
        <v/>
      </c>
      <c r="K31" s="102" t="str">
        <f>IFERROR(VLOOKUP($C31,商品リスト2023.12.22!$A:$F,5,FALSE),"")</f>
        <v/>
      </c>
      <c r="L31" s="37" t="str">
        <f>IFERROR(VLOOKUP($C31,商品リスト2023.12.22!$A:$F,6,FALSE),"")</f>
        <v/>
      </c>
      <c r="M31" s="64"/>
      <c r="Q31" s="46"/>
    </row>
    <row r="32" spans="1:17" ht="40.200000000000003" customHeight="1" x14ac:dyDescent="0.45">
      <c r="A32" s="64"/>
      <c r="B32" s="12">
        <v>47</v>
      </c>
      <c r="C32" s="115"/>
      <c r="D32" s="69" t="str">
        <f>IFERROR(VLOOKUP($C32,商品リスト2023.12.22!$A:$F,4,FALSE),"")</f>
        <v/>
      </c>
      <c r="E32" s="70"/>
      <c r="F32" s="120" t="str">
        <f t="shared" si="0"/>
        <v/>
      </c>
      <c r="G32" s="87" t="str">
        <f>IF($C32&lt;&gt;"",IFERROR(VLOOKUP($C32,商品リスト2023.12.22!$A:$F,2,FALSE),"商品コードが間違っています"),"")</f>
        <v/>
      </c>
      <c r="H32" s="87" t="str">
        <f>IFERROR(VLOOKUP($C32,商品リスト2023.12.22!$A:$F,3,FALSE),"")</f>
        <v/>
      </c>
      <c r="I32" s="94" t="str">
        <f t="shared" si="1"/>
        <v/>
      </c>
      <c r="J32" s="95" t="str">
        <f t="shared" si="2"/>
        <v/>
      </c>
      <c r="K32" s="96" t="str">
        <f>IFERROR(VLOOKUP($C32,商品リスト2023.12.22!$A:$F,5,FALSE),"")</f>
        <v/>
      </c>
      <c r="L32" s="35" t="str">
        <f>IFERROR(VLOOKUP($C32,商品リスト2023.12.22!$A:$F,6,FALSE),"")</f>
        <v/>
      </c>
      <c r="M32" s="64"/>
      <c r="Q32" s="46"/>
    </row>
    <row r="33" spans="1:17" ht="40.200000000000003" customHeight="1" x14ac:dyDescent="0.45">
      <c r="A33" s="64"/>
      <c r="B33" s="12">
        <v>48</v>
      </c>
      <c r="C33" s="115"/>
      <c r="D33" s="69" t="str">
        <f>IFERROR(VLOOKUP($C33,商品リスト2023.12.22!$A:$F,4,FALSE),"")</f>
        <v/>
      </c>
      <c r="E33" s="70"/>
      <c r="F33" s="120" t="str">
        <f t="shared" si="0"/>
        <v/>
      </c>
      <c r="G33" s="87" t="str">
        <f>IF($C33&lt;&gt;"",IFERROR(VLOOKUP($C33,商品リスト2023.12.22!$A:$F,2,FALSE),"商品コードが間違っています"),"")</f>
        <v/>
      </c>
      <c r="H33" s="87" t="str">
        <f>IFERROR(VLOOKUP($C33,商品リスト2023.12.22!$A:$F,3,FALSE),"")</f>
        <v/>
      </c>
      <c r="I33" s="94" t="str">
        <f t="shared" si="1"/>
        <v/>
      </c>
      <c r="J33" s="95" t="str">
        <f t="shared" si="2"/>
        <v/>
      </c>
      <c r="K33" s="96" t="str">
        <f>IFERROR(VLOOKUP($C33,商品リスト2023.12.22!$A:$F,5,FALSE),"")</f>
        <v/>
      </c>
      <c r="L33" s="35" t="str">
        <f>IFERROR(VLOOKUP($C33,商品リスト2023.12.22!$A:$F,6,FALSE),"")</f>
        <v/>
      </c>
      <c r="M33" s="64"/>
      <c r="Q33" s="46"/>
    </row>
    <row r="34" spans="1:17" ht="40.200000000000003" customHeight="1" x14ac:dyDescent="0.45">
      <c r="A34" s="64"/>
      <c r="B34" s="12">
        <v>49</v>
      </c>
      <c r="C34" s="115"/>
      <c r="D34" s="69" t="str">
        <f>IFERROR(VLOOKUP($C34,商品リスト2023.12.22!$A:$F,4,FALSE),"")</f>
        <v/>
      </c>
      <c r="E34" s="70"/>
      <c r="F34" s="120" t="str">
        <f t="shared" si="0"/>
        <v/>
      </c>
      <c r="G34" s="87" t="str">
        <f>IF($C34&lt;&gt;"",IFERROR(VLOOKUP($C34,商品リスト2023.12.22!$A:$F,2,FALSE),"商品コードが間違っています"),"")</f>
        <v/>
      </c>
      <c r="H34" s="87" t="str">
        <f>IFERROR(VLOOKUP($C34,商品リスト2023.12.22!$A:$F,3,FALSE),"")</f>
        <v/>
      </c>
      <c r="I34" s="94" t="str">
        <f t="shared" si="1"/>
        <v/>
      </c>
      <c r="J34" s="95" t="str">
        <f t="shared" si="2"/>
        <v/>
      </c>
      <c r="K34" s="96" t="str">
        <f>IFERROR(VLOOKUP($C34,商品リスト2023.12.22!$A:$F,5,FALSE),"")</f>
        <v/>
      </c>
      <c r="L34" s="35" t="str">
        <f>IFERROR(VLOOKUP($C34,商品リスト2023.12.22!$A:$F,6,FALSE),"")</f>
        <v/>
      </c>
      <c r="M34" s="64"/>
      <c r="Q34" s="46"/>
    </row>
    <row r="35" spans="1:17" ht="40.200000000000003" customHeight="1" thickBot="1" x14ac:dyDescent="0.5">
      <c r="A35" s="64"/>
      <c r="B35" s="13">
        <v>50</v>
      </c>
      <c r="C35" s="118"/>
      <c r="D35" s="75" t="str">
        <f>IFERROR(VLOOKUP($C35,商品リスト2023.12.22!$A:$F,4,FALSE),"")</f>
        <v/>
      </c>
      <c r="E35" s="76"/>
      <c r="F35" s="123" t="str">
        <f t="shared" si="0"/>
        <v/>
      </c>
      <c r="G35" s="90" t="str">
        <f>IF($C35&lt;&gt;"",IFERROR(VLOOKUP($C35,商品リスト2023.12.22!$A:$F,2,FALSE),"商品コードが間違っています"),"")</f>
        <v/>
      </c>
      <c r="H35" s="90" t="str">
        <f>IFERROR(VLOOKUP($C35,商品リスト2023.12.22!$A:$F,3,FALSE),"")</f>
        <v/>
      </c>
      <c r="I35" s="103" t="str">
        <f t="shared" si="1"/>
        <v/>
      </c>
      <c r="J35" s="104" t="str">
        <f t="shared" si="2"/>
        <v/>
      </c>
      <c r="K35" s="105" t="str">
        <f>IFERROR(VLOOKUP($C35,商品リスト2023.12.22!$A:$F,5,FALSE),"")</f>
        <v/>
      </c>
      <c r="L35" s="38" t="str">
        <f>IFERROR(VLOOKUP($C35,商品リスト2023.12.22!$A:$F,6,FALSE),"")</f>
        <v/>
      </c>
      <c r="M35" s="64"/>
      <c r="Q35" s="46"/>
    </row>
    <row r="36" spans="1:17" ht="54" customHeight="1" thickTop="1" x14ac:dyDescent="0.45">
      <c r="A36" s="64"/>
      <c r="B36" s="112" t="s">
        <v>13</v>
      </c>
      <c r="C36" s="54"/>
      <c r="D36" s="54"/>
      <c r="E36" s="55"/>
      <c r="F36" s="124">
        <f>SUM($F$11:$F$35)</f>
        <v>0</v>
      </c>
      <c r="G36" s="54"/>
      <c r="H36" s="54"/>
      <c r="I36" s="77"/>
      <c r="J36" s="39">
        <f>SUM($J$11:$J$35)</f>
        <v>0</v>
      </c>
      <c r="K36" s="78"/>
      <c r="L36" s="24"/>
      <c r="M36" s="64"/>
    </row>
    <row r="37" spans="1:17" ht="54" customHeight="1" thickBot="1" x14ac:dyDescent="0.5">
      <c r="A37" s="64"/>
      <c r="B37" s="113" t="s">
        <v>22</v>
      </c>
      <c r="C37" s="51"/>
      <c r="D37" s="51"/>
      <c r="E37" s="52"/>
      <c r="F37" s="79"/>
      <c r="G37" s="51"/>
      <c r="H37" s="51"/>
      <c r="I37" s="79"/>
      <c r="J37" s="40">
        <f>ROUNDDOWN($J36*1.1,0)</f>
        <v>0</v>
      </c>
      <c r="K37" s="80"/>
      <c r="L37" s="25"/>
      <c r="M37" s="64"/>
    </row>
    <row r="38" spans="1:17" ht="20.100000000000001" customHeight="1" x14ac:dyDescent="0.45">
      <c r="A38" s="64"/>
      <c r="B38" s="9"/>
      <c r="C38" s="9"/>
      <c r="D38" s="9"/>
      <c r="E38" s="9"/>
      <c r="F38" s="81"/>
      <c r="G38" s="9"/>
      <c r="H38" s="9"/>
      <c r="I38" s="81"/>
      <c r="J38" s="29"/>
      <c r="K38" s="81"/>
      <c r="L38" s="29"/>
      <c r="M38" s="64"/>
    </row>
    <row r="39" spans="1:17" ht="20.100000000000001" customHeight="1" x14ac:dyDescent="0.45">
      <c r="A39" s="64"/>
      <c r="B39" s="63" t="s">
        <v>211</v>
      </c>
      <c r="C39" s="128"/>
      <c r="D39" s="129"/>
      <c r="E39" s="129"/>
      <c r="F39" s="129"/>
      <c r="G39" s="129"/>
      <c r="H39" s="129"/>
      <c r="I39" s="129"/>
      <c r="J39" s="129"/>
      <c r="K39" s="129"/>
      <c r="L39" s="130"/>
      <c r="M39" s="64"/>
    </row>
    <row r="40" spans="1:17" ht="20.100000000000001" customHeight="1" x14ac:dyDescent="0.45">
      <c r="A40" s="64"/>
      <c r="B40" s="64"/>
      <c r="C40" s="131"/>
      <c r="D40" s="132"/>
      <c r="E40" s="132"/>
      <c r="F40" s="132"/>
      <c r="G40" s="132"/>
      <c r="H40" s="132"/>
      <c r="I40" s="132"/>
      <c r="J40" s="132"/>
      <c r="K40" s="132"/>
      <c r="L40" s="133"/>
      <c r="M40" s="64"/>
    </row>
    <row r="41" spans="1:17" ht="20.100000000000001" customHeight="1" x14ac:dyDescent="0.45">
      <c r="A41" s="64"/>
      <c r="B41" s="64"/>
      <c r="C41" s="131"/>
      <c r="D41" s="132"/>
      <c r="E41" s="132"/>
      <c r="F41" s="132"/>
      <c r="G41" s="132"/>
      <c r="H41" s="132"/>
      <c r="I41" s="132"/>
      <c r="J41" s="132"/>
      <c r="K41" s="132"/>
      <c r="L41" s="133"/>
      <c r="M41" s="64"/>
    </row>
    <row r="42" spans="1:17" ht="20.100000000000001" customHeight="1" x14ac:dyDescent="0.45">
      <c r="A42" s="64"/>
      <c r="B42" s="64"/>
      <c r="C42" s="131"/>
      <c r="D42" s="132"/>
      <c r="E42" s="132"/>
      <c r="F42" s="132"/>
      <c r="G42" s="132"/>
      <c r="H42" s="132"/>
      <c r="I42" s="132"/>
      <c r="J42" s="132"/>
      <c r="K42" s="132"/>
      <c r="L42" s="133"/>
      <c r="M42" s="64"/>
    </row>
    <row r="43" spans="1:17" ht="20.100000000000001" customHeight="1" x14ac:dyDescent="0.45">
      <c r="A43" s="64"/>
      <c r="B43" s="64"/>
      <c r="C43" s="134"/>
      <c r="D43" s="135"/>
      <c r="E43" s="135"/>
      <c r="F43" s="135"/>
      <c r="G43" s="135"/>
      <c r="H43" s="135"/>
      <c r="I43" s="135"/>
      <c r="J43" s="135"/>
      <c r="K43" s="135"/>
      <c r="L43" s="136"/>
      <c r="M43" s="64"/>
    </row>
    <row r="44" spans="1:17" ht="39.9" customHeight="1" thickBot="1" x14ac:dyDescent="0.5">
      <c r="A44" s="64"/>
      <c r="B44" s="63" t="s">
        <v>14</v>
      </c>
      <c r="C44" s="56"/>
      <c r="D44" s="56"/>
      <c r="E44" s="56"/>
      <c r="F44" s="64"/>
      <c r="G44" s="56"/>
      <c r="H44" s="56"/>
      <c r="I44" s="64"/>
      <c r="J44" s="64"/>
      <c r="K44" s="64"/>
      <c r="L44" s="64"/>
      <c r="M44" s="64"/>
    </row>
    <row r="45" spans="1:17" ht="20.100000000000001" customHeight="1" x14ac:dyDescent="0.45">
      <c r="A45" s="64"/>
      <c r="B45" s="64"/>
      <c r="C45" s="82" t="s">
        <v>15</v>
      </c>
      <c r="D45" s="57"/>
      <c r="E45" s="57"/>
      <c r="F45" s="57"/>
      <c r="G45" s="57" t="s">
        <v>216</v>
      </c>
      <c r="H45" s="57"/>
      <c r="I45" s="57"/>
      <c r="J45" s="57"/>
      <c r="K45" s="57"/>
      <c r="L45" s="58"/>
      <c r="M45" s="64"/>
    </row>
    <row r="46" spans="1:17" ht="20.100000000000001" customHeight="1" x14ac:dyDescent="0.45">
      <c r="A46" s="64"/>
      <c r="B46" s="64"/>
      <c r="C46" s="83" t="s">
        <v>18</v>
      </c>
      <c r="D46" s="59"/>
      <c r="E46" s="59"/>
      <c r="F46" s="59"/>
      <c r="G46" s="59" t="s">
        <v>217</v>
      </c>
      <c r="H46" s="59"/>
      <c r="I46" s="59"/>
      <c r="J46" s="59"/>
      <c r="K46" s="59"/>
      <c r="L46" s="60"/>
      <c r="M46" s="64"/>
    </row>
    <row r="47" spans="1:17" ht="20.100000000000001" customHeight="1" x14ac:dyDescent="0.45">
      <c r="A47" s="64"/>
      <c r="B47" s="64"/>
      <c r="C47" s="83" t="s">
        <v>16</v>
      </c>
      <c r="D47" s="59"/>
      <c r="E47" s="59"/>
      <c r="F47" s="59"/>
      <c r="G47" s="59" t="s">
        <v>17</v>
      </c>
      <c r="H47" s="59"/>
      <c r="I47" s="59"/>
      <c r="J47" s="59"/>
      <c r="K47" s="59"/>
      <c r="L47" s="60"/>
      <c r="M47" s="64"/>
    </row>
    <row r="48" spans="1:17" ht="20.100000000000001" customHeight="1" x14ac:dyDescent="0.45">
      <c r="A48" s="64"/>
      <c r="B48" s="64"/>
      <c r="C48" s="83" t="s">
        <v>19</v>
      </c>
      <c r="D48" s="59"/>
      <c r="E48" s="59"/>
      <c r="F48" s="59"/>
      <c r="G48" s="59" t="s">
        <v>215</v>
      </c>
      <c r="H48" s="59"/>
      <c r="I48" s="59"/>
      <c r="J48" s="59"/>
      <c r="K48" s="59"/>
      <c r="L48" s="60"/>
      <c r="M48" s="64"/>
    </row>
    <row r="49" spans="1:13" ht="20.100000000000001" customHeight="1" thickBot="1" x14ac:dyDescent="0.5">
      <c r="A49" s="64"/>
      <c r="B49" s="64"/>
      <c r="C49" s="84" t="s">
        <v>20</v>
      </c>
      <c r="D49" s="61"/>
      <c r="E49" s="61"/>
      <c r="F49" s="61"/>
      <c r="G49" s="61" t="s">
        <v>218</v>
      </c>
      <c r="H49" s="61"/>
      <c r="I49" s="61"/>
      <c r="J49" s="61"/>
      <c r="K49" s="61"/>
      <c r="L49" s="62"/>
      <c r="M49" s="64"/>
    </row>
    <row r="50" spans="1:13" ht="20.100000000000001" customHeight="1" x14ac:dyDescent="0.45">
      <c r="A50" s="64"/>
      <c r="B50" s="64"/>
      <c r="C50" s="64"/>
      <c r="D50" s="28"/>
      <c r="E50" s="28"/>
      <c r="F50" s="28"/>
      <c r="G50" s="28"/>
      <c r="H50" s="28"/>
      <c r="I50" s="28"/>
      <c r="J50" s="28"/>
      <c r="K50" s="28"/>
      <c r="L50" s="28"/>
      <c r="M50" s="64"/>
    </row>
    <row r="51" spans="1:13" ht="20.100000000000001" customHeight="1" x14ac:dyDescent="0.45">
      <c r="A51" s="64"/>
      <c r="B51" s="64"/>
      <c r="C51" s="64"/>
      <c r="D51" s="28"/>
      <c r="E51" s="28"/>
      <c r="F51" s="28"/>
      <c r="G51" s="28"/>
      <c r="H51" s="28"/>
      <c r="I51" s="28"/>
      <c r="J51" s="28"/>
      <c r="K51" s="28"/>
      <c r="L51" s="28"/>
      <c r="M51" s="64"/>
    </row>
    <row r="53" spans="1:13" ht="26.4" x14ac:dyDescent="0.45">
      <c r="J53" s="8" t="s">
        <v>12</v>
      </c>
      <c r="K53" s="137">
        <v>1</v>
      </c>
      <c r="L53" s="137"/>
    </row>
  </sheetData>
  <sheetProtection algorithmName="SHA-512" hashValue="8qUqEfXUQnE5+VpM37qyL5WV5S6PcoWojynHMOCllJ0Wr9pP6iQAb4nYF2z9/fTeNuwhqAB9ZVLh8Wnxm2smWA==" saltValue="oSKaWJc9HrJwzQOwMTtxQA==" spinCount="100000" sheet="1" objects="1" scenarios="1"/>
  <protectedRanges>
    <protectedRange sqref="K5:L5 C11:C35 C39:L43 E11:E35 G8 D4:D8" name="入力範囲"/>
  </protectedRanges>
  <mergeCells count="9">
    <mergeCell ref="D8:F8"/>
    <mergeCell ref="C39:L43"/>
    <mergeCell ref="K53:L53"/>
    <mergeCell ref="K1:L1"/>
    <mergeCell ref="D4:F4"/>
    <mergeCell ref="D5:F5"/>
    <mergeCell ref="K5:L5"/>
    <mergeCell ref="D6:F6"/>
    <mergeCell ref="D7:F7"/>
  </mergeCells>
  <phoneticPr fontId="4"/>
  <hyperlinks>
    <hyperlink ref="H9" r:id="rId1"/>
  </hyperlinks>
  <pageMargins left="0.25" right="0.25" top="0.75" bottom="0.75" header="0.3" footer="0.3"/>
  <pageSetup paperSize="9" scale="42"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Q53"/>
  <sheetViews>
    <sheetView view="pageBreakPreview" zoomScale="60" zoomScaleNormal="60" workbookViewId="0">
      <pane ySplit="10" topLeftCell="A11" activePane="bottomLeft" state="frozen"/>
      <selection activeCell="Q11" sqref="Q11"/>
      <selection pane="bottomLeft" activeCell="G24" sqref="G24"/>
    </sheetView>
  </sheetViews>
  <sheetFormatPr defaultColWidth="9" defaultRowHeight="17.399999999999999" x14ac:dyDescent="0.45"/>
  <cols>
    <col min="1" max="1" width="3.59765625" style="1" customWidth="1"/>
    <col min="2" max="2" width="5.09765625" style="1" customWidth="1"/>
    <col min="3" max="3" width="16.59765625" style="1" customWidth="1"/>
    <col min="4" max="6" width="9.59765625" style="1" customWidth="1"/>
    <col min="7" max="7" width="54.796875" style="1" customWidth="1"/>
    <col min="8" max="8" width="26.59765625" style="1" customWidth="1"/>
    <col min="9" max="9" width="10.59765625" style="1" customWidth="1"/>
    <col min="10" max="10" width="12.59765625" style="1" customWidth="1"/>
    <col min="11" max="11" width="10.59765625" style="1" customWidth="1"/>
    <col min="12" max="12" width="20.59765625" style="1" customWidth="1"/>
    <col min="13" max="13" width="3.59765625" style="1" customWidth="1"/>
    <col min="14" max="16384" width="9" style="1"/>
  </cols>
  <sheetData>
    <row r="1" spans="1:17" s="4" customFormat="1" ht="18" customHeight="1" x14ac:dyDescent="0.45">
      <c r="A1" s="6"/>
      <c r="B1" s="6"/>
      <c r="C1" s="6"/>
      <c r="D1" s="6"/>
      <c r="E1" s="6"/>
      <c r="F1" s="6"/>
      <c r="G1" s="6"/>
      <c r="H1" s="6"/>
      <c r="I1" s="6"/>
      <c r="J1" s="6"/>
      <c r="K1" s="138">
        <f ca="1">TODAY()</f>
        <v>45285</v>
      </c>
      <c r="L1" s="138"/>
      <c r="M1" s="6"/>
    </row>
    <row r="2" spans="1:17" s="2" customFormat="1" ht="43.8" customHeight="1" x14ac:dyDescent="0.45">
      <c r="A2" s="63"/>
      <c r="B2" s="64"/>
      <c r="C2" s="85" t="s">
        <v>1234</v>
      </c>
      <c r="D2" s="63"/>
      <c r="E2" s="63"/>
      <c r="F2" s="63"/>
      <c r="G2" s="63"/>
      <c r="H2" s="63"/>
      <c r="I2" s="63"/>
      <c r="J2" s="63"/>
      <c r="K2" s="63"/>
      <c r="L2" s="7" t="s">
        <v>9</v>
      </c>
      <c r="M2" s="63"/>
    </row>
    <row r="3" spans="1:17" ht="18.600000000000001" customHeight="1" x14ac:dyDescent="0.45">
      <c r="A3" s="64"/>
      <c r="B3" s="64"/>
      <c r="C3" s="64" t="s">
        <v>1235</v>
      </c>
      <c r="D3" s="64"/>
      <c r="E3" s="64"/>
      <c r="F3" s="53"/>
      <c r="G3" s="64"/>
      <c r="H3" s="64"/>
      <c r="I3" s="53"/>
      <c r="J3" s="28" t="s">
        <v>1220</v>
      </c>
      <c r="K3" s="53"/>
      <c r="L3" s="53"/>
      <c r="M3" s="64"/>
    </row>
    <row r="4" spans="1:17" ht="33.6" customHeight="1" x14ac:dyDescent="0.45">
      <c r="A4" s="64"/>
      <c r="B4" s="64"/>
      <c r="C4" s="65" t="s">
        <v>0</v>
      </c>
      <c r="D4" s="147"/>
      <c r="E4" s="148"/>
      <c r="F4" s="149"/>
      <c r="G4" s="64"/>
      <c r="H4" s="64"/>
      <c r="I4" s="53"/>
      <c r="J4" s="28" t="s">
        <v>1221</v>
      </c>
      <c r="K4" s="53"/>
      <c r="L4" s="53"/>
      <c r="M4" s="64"/>
    </row>
    <row r="5" spans="1:17" ht="24.9" customHeight="1" x14ac:dyDescent="0.45">
      <c r="A5" s="64"/>
      <c r="B5" s="64"/>
      <c r="C5" s="65" t="s">
        <v>1</v>
      </c>
      <c r="D5" s="150"/>
      <c r="E5" s="151"/>
      <c r="F5" s="152"/>
      <c r="G5" s="64"/>
      <c r="H5" s="64"/>
      <c r="I5" s="64"/>
      <c r="J5" s="8" t="s">
        <v>10</v>
      </c>
      <c r="K5" s="156"/>
      <c r="L5" s="157"/>
      <c r="M5" s="64"/>
    </row>
    <row r="6" spans="1:17" ht="24.9" customHeight="1" x14ac:dyDescent="0.45">
      <c r="A6" s="64"/>
      <c r="B6" s="64"/>
      <c r="C6" s="65" t="s">
        <v>2</v>
      </c>
      <c r="D6" s="150"/>
      <c r="E6" s="151"/>
      <c r="F6" s="152"/>
      <c r="G6" s="64"/>
      <c r="H6" s="64"/>
      <c r="I6" s="64"/>
      <c r="J6" s="64"/>
      <c r="K6" s="64"/>
      <c r="L6" s="8" t="s">
        <v>1223</v>
      </c>
      <c r="M6" s="8"/>
      <c r="N6" s="3"/>
      <c r="O6" s="3"/>
      <c r="P6" s="3"/>
      <c r="Q6" s="3"/>
    </row>
    <row r="7" spans="1:17" ht="24.9" customHeight="1" x14ac:dyDescent="0.45">
      <c r="A7" s="64"/>
      <c r="B7" s="64"/>
      <c r="C7" s="65" t="s">
        <v>3</v>
      </c>
      <c r="D7" s="150"/>
      <c r="E7" s="151"/>
      <c r="F7" s="152"/>
      <c r="G7" s="64"/>
      <c r="H7" s="64"/>
      <c r="I7" s="64"/>
      <c r="J7" s="64"/>
      <c r="K7" s="64"/>
      <c r="L7" s="64"/>
      <c r="M7" s="64"/>
    </row>
    <row r="8" spans="1:17" ht="24.9" customHeight="1" x14ac:dyDescent="0.45">
      <c r="A8" s="64"/>
      <c r="B8" s="64"/>
      <c r="C8" s="65" t="s">
        <v>23</v>
      </c>
      <c r="D8" s="153"/>
      <c r="E8" s="154"/>
      <c r="F8" s="155"/>
      <c r="G8" s="111"/>
      <c r="H8" s="64"/>
      <c r="I8" s="64"/>
      <c r="J8" s="64"/>
      <c r="K8" s="64"/>
      <c r="L8" s="64"/>
      <c r="M8" s="64"/>
    </row>
    <row r="9" spans="1:17" ht="24.9" customHeight="1" thickBot="1" x14ac:dyDescent="0.5">
      <c r="A9" s="64"/>
      <c r="B9" s="64"/>
      <c r="C9" s="66" t="s">
        <v>11</v>
      </c>
      <c r="D9" s="16"/>
      <c r="E9" s="16"/>
      <c r="F9" s="64"/>
      <c r="G9" s="64"/>
      <c r="H9" s="16" t="s">
        <v>21</v>
      </c>
      <c r="I9" s="64"/>
      <c r="J9" s="64"/>
      <c r="K9" s="64"/>
      <c r="L9" s="64"/>
      <c r="M9" s="64"/>
    </row>
    <row r="10" spans="1:17" s="5" customFormat="1" ht="50.4" customHeight="1" thickBot="1" x14ac:dyDescent="0.5">
      <c r="A10" s="9"/>
      <c r="B10" s="10" t="s">
        <v>4</v>
      </c>
      <c r="C10" s="106" t="s">
        <v>24</v>
      </c>
      <c r="D10" s="107" t="s">
        <v>1226</v>
      </c>
      <c r="E10" s="107" t="s">
        <v>1225</v>
      </c>
      <c r="F10" s="107" t="s">
        <v>1224</v>
      </c>
      <c r="G10" s="106" t="s">
        <v>5</v>
      </c>
      <c r="H10" s="106" t="s">
        <v>25</v>
      </c>
      <c r="I10" s="106" t="s">
        <v>6</v>
      </c>
      <c r="J10" s="108" t="s">
        <v>7</v>
      </c>
      <c r="K10" s="109" t="s">
        <v>8</v>
      </c>
      <c r="L10" s="110" t="s">
        <v>204</v>
      </c>
      <c r="M10" s="9"/>
    </row>
    <row r="11" spans="1:17" ht="40.200000000000003" customHeight="1" x14ac:dyDescent="0.45">
      <c r="A11" s="64"/>
      <c r="B11" s="11">
        <v>51</v>
      </c>
      <c r="C11" s="114"/>
      <c r="D11" s="67" t="str">
        <f>IFERROR(VLOOKUP($C11,商品リスト2023.12.22!$A:$F,4,FALSE),"")</f>
        <v/>
      </c>
      <c r="E11" s="68"/>
      <c r="F11" s="119" t="str">
        <f t="shared" ref="F11:F35" si="0">IFERROR($D11*$E11,"")</f>
        <v/>
      </c>
      <c r="G11" s="86" t="str">
        <f>IF($C11&lt;&gt;"",IFERROR(VLOOKUP($C11,商品リスト2023.12.22!$A:$F,2,FALSE),"商品コードが間違っています"),"")</f>
        <v/>
      </c>
      <c r="H11" s="86" t="str">
        <f>IFERROR(VLOOKUP($C11,商品リスト2023.12.22!$A:$F,3,FALSE),"")</f>
        <v/>
      </c>
      <c r="I11" s="91" t="str">
        <f t="shared" ref="I11:I35" si="1">IFERROR($K11*$K$53,"")</f>
        <v/>
      </c>
      <c r="J11" s="92" t="str">
        <f t="shared" ref="J11:J35" si="2">IFERROR($I11*$F11,"")</f>
        <v/>
      </c>
      <c r="K11" s="93" t="str">
        <f>IFERROR(VLOOKUP($C11,商品リスト2023.12.22!$A:$F,5,FALSE),"")</f>
        <v/>
      </c>
      <c r="L11" s="34" t="str">
        <f>IFERROR(VLOOKUP($C11,商品リスト2023.12.22!$A:$F,6,FALSE),"")</f>
        <v/>
      </c>
      <c r="M11" s="64"/>
      <c r="Q11" s="46"/>
    </row>
    <row r="12" spans="1:17" ht="40.200000000000003" customHeight="1" x14ac:dyDescent="0.45">
      <c r="A12" s="64"/>
      <c r="B12" s="12">
        <v>52</v>
      </c>
      <c r="C12" s="115"/>
      <c r="D12" s="69" t="str">
        <f>IFERROR(VLOOKUP($C12,商品リスト2023.12.22!$A:$F,4,FALSE),"")</f>
        <v/>
      </c>
      <c r="E12" s="70"/>
      <c r="F12" s="120" t="str">
        <f t="shared" si="0"/>
        <v/>
      </c>
      <c r="G12" s="87" t="str">
        <f>IF($C12&lt;&gt;"",IFERROR(VLOOKUP($C12,商品リスト2023.12.22!$A:$F,2,FALSE),"商品コードが間違っています"),"")</f>
        <v/>
      </c>
      <c r="H12" s="87" t="str">
        <f>IFERROR(VLOOKUP($C12,商品リスト2023.12.22!$A:$F,3,FALSE),"")</f>
        <v/>
      </c>
      <c r="I12" s="94" t="str">
        <f t="shared" si="1"/>
        <v/>
      </c>
      <c r="J12" s="95" t="str">
        <f t="shared" si="2"/>
        <v/>
      </c>
      <c r="K12" s="96" t="str">
        <f>IFERROR(VLOOKUP($C12,商品リスト2023.12.22!$A:$F,5,FALSE),"")</f>
        <v/>
      </c>
      <c r="L12" s="35" t="str">
        <f>IFERROR(VLOOKUP($C12,商品リスト2023.12.22!$A:$F,6,FALSE),"")</f>
        <v/>
      </c>
      <c r="M12" s="64"/>
      <c r="Q12" s="46"/>
    </row>
    <row r="13" spans="1:17" ht="40.200000000000003" customHeight="1" x14ac:dyDescent="0.45">
      <c r="A13" s="64"/>
      <c r="B13" s="12">
        <v>53</v>
      </c>
      <c r="C13" s="115"/>
      <c r="D13" s="69" t="str">
        <f>IFERROR(VLOOKUP($C13,商品リスト2023.12.22!$A:$F,4,FALSE),"")</f>
        <v/>
      </c>
      <c r="E13" s="70"/>
      <c r="F13" s="120" t="str">
        <f t="shared" si="0"/>
        <v/>
      </c>
      <c r="G13" s="87" t="str">
        <f>IF($C13&lt;&gt;"",IFERROR(VLOOKUP($C13,商品リスト2023.12.22!$A:$F,2,FALSE),"商品コードが間違っています"),"")</f>
        <v/>
      </c>
      <c r="H13" s="87" t="str">
        <f>IFERROR(VLOOKUP($C13,商品リスト2023.12.22!$A:$F,3,FALSE),"")</f>
        <v/>
      </c>
      <c r="I13" s="94" t="str">
        <f t="shared" si="1"/>
        <v/>
      </c>
      <c r="J13" s="95" t="str">
        <f t="shared" si="2"/>
        <v/>
      </c>
      <c r="K13" s="96" t="str">
        <f>IFERROR(VLOOKUP($C13,商品リスト2023.12.22!$A:$F,5,FALSE),"")</f>
        <v/>
      </c>
      <c r="L13" s="35" t="str">
        <f>IFERROR(VLOOKUP($C13,商品リスト2023.12.22!$A:$F,6,FALSE),"")</f>
        <v/>
      </c>
      <c r="M13" s="64"/>
      <c r="Q13" s="46"/>
    </row>
    <row r="14" spans="1:17" ht="40.200000000000003" customHeight="1" x14ac:dyDescent="0.45">
      <c r="A14" s="64"/>
      <c r="B14" s="12">
        <v>54</v>
      </c>
      <c r="C14" s="115"/>
      <c r="D14" s="69" t="str">
        <f>IFERROR(VLOOKUP($C14,商品リスト2023.12.22!$A:$F,4,FALSE),"")</f>
        <v/>
      </c>
      <c r="E14" s="70"/>
      <c r="F14" s="120" t="str">
        <f t="shared" si="0"/>
        <v/>
      </c>
      <c r="G14" s="87" t="str">
        <f>IF($C14&lt;&gt;"",IFERROR(VLOOKUP($C14,商品リスト2023.12.22!$A:$F,2,FALSE),"商品コードが間違っています"),"")</f>
        <v/>
      </c>
      <c r="H14" s="87" t="str">
        <f>IFERROR(VLOOKUP($C14,商品リスト2023.12.22!$A:$F,3,FALSE),"")</f>
        <v/>
      </c>
      <c r="I14" s="94" t="str">
        <f t="shared" si="1"/>
        <v/>
      </c>
      <c r="J14" s="95" t="str">
        <f t="shared" si="2"/>
        <v/>
      </c>
      <c r="K14" s="96" t="str">
        <f>IFERROR(VLOOKUP($C14,商品リスト2023.12.22!$A:$F,5,FALSE),"")</f>
        <v/>
      </c>
      <c r="L14" s="35" t="str">
        <f>IFERROR(VLOOKUP($C14,商品リスト2023.12.22!$A:$F,6,FALSE),"")</f>
        <v/>
      </c>
      <c r="M14" s="64"/>
      <c r="Q14" s="46"/>
    </row>
    <row r="15" spans="1:17" ht="40.200000000000003" customHeight="1" x14ac:dyDescent="0.45">
      <c r="A15" s="64"/>
      <c r="B15" s="15">
        <v>55</v>
      </c>
      <c r="C15" s="116"/>
      <c r="D15" s="71" t="str">
        <f>IFERROR(VLOOKUP($C15,商品リスト2023.12.22!$A:$F,4,FALSE),"")</f>
        <v/>
      </c>
      <c r="E15" s="72"/>
      <c r="F15" s="121" t="str">
        <f t="shared" si="0"/>
        <v/>
      </c>
      <c r="G15" s="88" t="str">
        <f>IF($C15&lt;&gt;"",IFERROR(VLOOKUP($C15,商品リスト2023.12.22!$A:$F,2,FALSE),"商品コードが間違っています"),"")</f>
        <v/>
      </c>
      <c r="H15" s="88" t="str">
        <f>IFERROR(VLOOKUP($C15,商品リスト2023.12.22!$A:$F,3,FALSE),"")</f>
        <v/>
      </c>
      <c r="I15" s="97" t="str">
        <f t="shared" si="1"/>
        <v/>
      </c>
      <c r="J15" s="98" t="str">
        <f t="shared" si="2"/>
        <v/>
      </c>
      <c r="K15" s="99" t="str">
        <f>IFERROR(VLOOKUP($C15,商品リスト2023.12.22!$A:$F,5,FALSE),"")</f>
        <v/>
      </c>
      <c r="L15" s="36" t="str">
        <f>IFERROR(VLOOKUP($C15,商品リスト2023.12.22!$A:$F,6,FALSE),"")</f>
        <v/>
      </c>
      <c r="M15" s="64"/>
      <c r="Q15" s="46"/>
    </row>
    <row r="16" spans="1:17" ht="40.200000000000003" customHeight="1" x14ac:dyDescent="0.45">
      <c r="A16" s="64"/>
      <c r="B16" s="11">
        <v>56</v>
      </c>
      <c r="C16" s="117"/>
      <c r="D16" s="73" t="str">
        <f>IFERROR(VLOOKUP($C16,商品リスト2023.12.22!$A:$F,4,FALSE),"")</f>
        <v/>
      </c>
      <c r="E16" s="74"/>
      <c r="F16" s="122" t="str">
        <f t="shared" si="0"/>
        <v/>
      </c>
      <c r="G16" s="89" t="str">
        <f>IF($C16&lt;&gt;"",IFERROR(VLOOKUP($C16,商品リスト2023.12.22!$A:$F,2,FALSE),"商品コードが間違っています"),"")</f>
        <v/>
      </c>
      <c r="H16" s="89" t="str">
        <f>IFERROR(VLOOKUP($C16,商品リスト2023.12.22!$A:$F,3,FALSE),"")</f>
        <v/>
      </c>
      <c r="I16" s="100" t="str">
        <f t="shared" si="1"/>
        <v/>
      </c>
      <c r="J16" s="101" t="str">
        <f t="shared" si="2"/>
        <v/>
      </c>
      <c r="K16" s="102" t="str">
        <f>IFERROR(VLOOKUP($C16,商品リスト2023.12.22!$A:$F,5,FALSE),"")</f>
        <v/>
      </c>
      <c r="L16" s="37" t="str">
        <f>IFERROR(VLOOKUP($C16,商品リスト2023.12.22!$A:$F,6,FALSE),"")</f>
        <v/>
      </c>
      <c r="M16" s="64"/>
      <c r="Q16" s="46"/>
    </row>
    <row r="17" spans="1:17" ht="40.200000000000003" customHeight="1" x14ac:dyDescent="0.45">
      <c r="A17" s="64"/>
      <c r="B17" s="12">
        <v>57</v>
      </c>
      <c r="C17" s="115"/>
      <c r="D17" s="69" t="str">
        <f>IFERROR(VLOOKUP($C17,商品リスト2023.12.22!$A:$F,4,FALSE),"")</f>
        <v/>
      </c>
      <c r="E17" s="70"/>
      <c r="F17" s="120" t="str">
        <f t="shared" si="0"/>
        <v/>
      </c>
      <c r="G17" s="87" t="str">
        <f>IF($C17&lt;&gt;"",IFERROR(VLOOKUP($C17,商品リスト2023.12.22!$A:$F,2,FALSE),"商品コードが間違っています"),"")</f>
        <v/>
      </c>
      <c r="H17" s="87" t="str">
        <f>IFERROR(VLOOKUP($C17,商品リスト2023.12.22!$A:$F,3,FALSE),"")</f>
        <v/>
      </c>
      <c r="I17" s="94" t="str">
        <f t="shared" si="1"/>
        <v/>
      </c>
      <c r="J17" s="95" t="str">
        <f t="shared" si="2"/>
        <v/>
      </c>
      <c r="K17" s="96" t="str">
        <f>IFERROR(VLOOKUP($C17,商品リスト2023.12.22!$A:$F,5,FALSE),"")</f>
        <v/>
      </c>
      <c r="L17" s="35" t="str">
        <f>IFERROR(VLOOKUP($C17,商品リスト2023.12.22!$A:$F,6,FALSE),"")</f>
        <v/>
      </c>
      <c r="M17" s="64"/>
      <c r="Q17" s="46"/>
    </row>
    <row r="18" spans="1:17" ht="40.200000000000003" customHeight="1" x14ac:dyDescent="0.45">
      <c r="A18" s="64"/>
      <c r="B18" s="12">
        <v>58</v>
      </c>
      <c r="C18" s="115"/>
      <c r="D18" s="69" t="str">
        <f>IFERROR(VLOOKUP($C18,商品リスト2023.12.22!$A:$F,4,FALSE),"")</f>
        <v/>
      </c>
      <c r="E18" s="70"/>
      <c r="F18" s="120" t="str">
        <f t="shared" si="0"/>
        <v/>
      </c>
      <c r="G18" s="87" t="str">
        <f>IF($C18&lt;&gt;"",IFERROR(VLOOKUP($C18,商品リスト2023.12.22!$A:$F,2,FALSE),"商品コードが間違っています"),"")</f>
        <v/>
      </c>
      <c r="H18" s="87" t="str">
        <f>IFERROR(VLOOKUP($C18,商品リスト2023.12.22!$A:$F,3,FALSE),"")</f>
        <v/>
      </c>
      <c r="I18" s="94" t="str">
        <f t="shared" si="1"/>
        <v/>
      </c>
      <c r="J18" s="95" t="str">
        <f t="shared" si="2"/>
        <v/>
      </c>
      <c r="K18" s="96" t="str">
        <f>IFERROR(VLOOKUP($C18,商品リスト2023.12.22!$A:$F,5,FALSE),"")</f>
        <v/>
      </c>
      <c r="L18" s="35" t="str">
        <f>IFERROR(VLOOKUP($C18,商品リスト2023.12.22!$A:$F,6,FALSE),"")</f>
        <v/>
      </c>
      <c r="M18" s="64"/>
      <c r="Q18" s="46"/>
    </row>
    <row r="19" spans="1:17" ht="40.200000000000003" customHeight="1" x14ac:dyDescent="0.45">
      <c r="A19" s="64"/>
      <c r="B19" s="12">
        <v>59</v>
      </c>
      <c r="C19" s="115"/>
      <c r="D19" s="69" t="str">
        <f>IFERROR(VLOOKUP($C19,商品リスト2023.12.22!$A:$F,4,FALSE),"")</f>
        <v/>
      </c>
      <c r="E19" s="70"/>
      <c r="F19" s="120" t="str">
        <f t="shared" si="0"/>
        <v/>
      </c>
      <c r="G19" s="87" t="str">
        <f>IF($C19&lt;&gt;"",IFERROR(VLOOKUP($C19,商品リスト2023.12.22!$A:$F,2,FALSE),"商品コードが間違っています"),"")</f>
        <v/>
      </c>
      <c r="H19" s="87" t="str">
        <f>IFERROR(VLOOKUP($C19,商品リスト2023.12.22!$A:$F,3,FALSE),"")</f>
        <v/>
      </c>
      <c r="I19" s="94" t="str">
        <f t="shared" si="1"/>
        <v/>
      </c>
      <c r="J19" s="95" t="str">
        <f t="shared" si="2"/>
        <v/>
      </c>
      <c r="K19" s="96" t="str">
        <f>IFERROR(VLOOKUP($C19,商品リスト2023.12.22!$A:$F,5,FALSE),"")</f>
        <v/>
      </c>
      <c r="L19" s="35" t="str">
        <f>IFERROR(VLOOKUP($C19,商品リスト2023.12.22!$A:$F,6,FALSE),"")</f>
        <v/>
      </c>
      <c r="M19" s="64"/>
      <c r="Q19" s="46"/>
    </row>
    <row r="20" spans="1:17" ht="40.200000000000003" customHeight="1" x14ac:dyDescent="0.45">
      <c r="A20" s="64"/>
      <c r="B20" s="15">
        <v>60</v>
      </c>
      <c r="C20" s="116"/>
      <c r="D20" s="71" t="str">
        <f>IFERROR(VLOOKUP($C20,商品リスト2023.12.22!$A:$F,4,FALSE),"")</f>
        <v/>
      </c>
      <c r="E20" s="72"/>
      <c r="F20" s="121" t="str">
        <f t="shared" si="0"/>
        <v/>
      </c>
      <c r="G20" s="88" t="str">
        <f>IF($C20&lt;&gt;"",IFERROR(VLOOKUP($C20,商品リスト2023.12.22!$A:$F,2,FALSE),"商品コードが間違っています"),"")</f>
        <v/>
      </c>
      <c r="H20" s="88" t="str">
        <f>IFERROR(VLOOKUP($C20,商品リスト2023.12.22!$A:$F,3,FALSE),"")</f>
        <v/>
      </c>
      <c r="I20" s="97" t="str">
        <f t="shared" si="1"/>
        <v/>
      </c>
      <c r="J20" s="98" t="str">
        <f t="shared" si="2"/>
        <v/>
      </c>
      <c r="K20" s="99" t="str">
        <f>IFERROR(VLOOKUP($C20,商品リスト2023.12.22!$A:$F,5,FALSE),"")</f>
        <v/>
      </c>
      <c r="L20" s="36" t="str">
        <f>IFERROR(VLOOKUP($C20,商品リスト2023.12.22!$A:$F,6,FALSE),"")</f>
        <v/>
      </c>
      <c r="M20" s="64"/>
      <c r="Q20" s="46"/>
    </row>
    <row r="21" spans="1:17" ht="40.200000000000003" customHeight="1" x14ac:dyDescent="0.45">
      <c r="A21" s="64"/>
      <c r="B21" s="11">
        <v>61</v>
      </c>
      <c r="C21" s="117"/>
      <c r="D21" s="73" t="str">
        <f>IFERROR(VLOOKUP($C21,商品リスト2023.12.22!$A:$F,4,FALSE),"")</f>
        <v/>
      </c>
      <c r="E21" s="74"/>
      <c r="F21" s="122" t="str">
        <f t="shared" si="0"/>
        <v/>
      </c>
      <c r="G21" s="89" t="str">
        <f>IF($C21&lt;&gt;"",IFERROR(VLOOKUP($C21,商品リスト2023.12.22!$A:$F,2,FALSE),"商品コードが間違っています"),"")</f>
        <v/>
      </c>
      <c r="H21" s="89" t="str">
        <f>IFERROR(VLOOKUP($C21,商品リスト2023.12.22!$A:$F,3,FALSE),"")</f>
        <v/>
      </c>
      <c r="I21" s="100" t="str">
        <f t="shared" si="1"/>
        <v/>
      </c>
      <c r="J21" s="101" t="str">
        <f t="shared" si="2"/>
        <v/>
      </c>
      <c r="K21" s="102" t="str">
        <f>IFERROR(VLOOKUP($C21,商品リスト2023.12.22!$A:$F,5,FALSE),"")</f>
        <v/>
      </c>
      <c r="L21" s="37" t="str">
        <f>IFERROR(VLOOKUP($C21,商品リスト2023.12.22!$A:$F,6,FALSE),"")</f>
        <v/>
      </c>
      <c r="M21" s="64"/>
      <c r="Q21" s="46"/>
    </row>
    <row r="22" spans="1:17" ht="40.200000000000003" customHeight="1" x14ac:dyDescent="0.45">
      <c r="A22" s="64"/>
      <c r="B22" s="12">
        <v>62</v>
      </c>
      <c r="C22" s="115"/>
      <c r="D22" s="69" t="str">
        <f>IFERROR(VLOOKUP($C22,商品リスト2023.12.22!$A:$F,4,FALSE),"")</f>
        <v/>
      </c>
      <c r="E22" s="70"/>
      <c r="F22" s="120" t="str">
        <f t="shared" si="0"/>
        <v/>
      </c>
      <c r="G22" s="87" t="str">
        <f>IF($C22&lt;&gt;"",IFERROR(VLOOKUP($C22,商品リスト2023.12.22!$A:$F,2,FALSE),"商品コードが間違っています"),"")</f>
        <v/>
      </c>
      <c r="H22" s="87" t="str">
        <f>IFERROR(VLOOKUP($C22,商品リスト2023.12.22!$A:$F,3,FALSE),"")</f>
        <v/>
      </c>
      <c r="I22" s="94" t="str">
        <f t="shared" si="1"/>
        <v/>
      </c>
      <c r="J22" s="95" t="str">
        <f t="shared" si="2"/>
        <v/>
      </c>
      <c r="K22" s="96" t="str">
        <f>IFERROR(VLOOKUP($C22,商品リスト2023.12.22!$A:$F,5,FALSE),"")</f>
        <v/>
      </c>
      <c r="L22" s="35" t="str">
        <f>IFERROR(VLOOKUP($C22,商品リスト2023.12.22!$A:$F,6,FALSE),"")</f>
        <v/>
      </c>
      <c r="M22" s="64"/>
      <c r="Q22" s="46"/>
    </row>
    <row r="23" spans="1:17" ht="40.200000000000003" customHeight="1" x14ac:dyDescent="0.45">
      <c r="A23" s="64"/>
      <c r="B23" s="12">
        <v>63</v>
      </c>
      <c r="C23" s="115"/>
      <c r="D23" s="69" t="str">
        <f>IFERROR(VLOOKUP($C23,商品リスト2023.12.22!$A:$F,4,FALSE),"")</f>
        <v/>
      </c>
      <c r="E23" s="70"/>
      <c r="F23" s="120" t="str">
        <f t="shared" si="0"/>
        <v/>
      </c>
      <c r="G23" s="87" t="str">
        <f>IF($C23&lt;&gt;"",IFERROR(VLOOKUP($C23,商品リスト2023.12.22!$A:$F,2,FALSE),"商品コードが間違っています"),"")</f>
        <v/>
      </c>
      <c r="H23" s="87" t="str">
        <f>IFERROR(VLOOKUP($C23,商品リスト2023.12.22!$A:$F,3,FALSE),"")</f>
        <v/>
      </c>
      <c r="I23" s="94" t="str">
        <f t="shared" si="1"/>
        <v/>
      </c>
      <c r="J23" s="95" t="str">
        <f t="shared" si="2"/>
        <v/>
      </c>
      <c r="K23" s="96" t="str">
        <f>IFERROR(VLOOKUP($C23,商品リスト2023.12.22!$A:$F,5,FALSE),"")</f>
        <v/>
      </c>
      <c r="L23" s="35" t="str">
        <f>IFERROR(VLOOKUP($C23,商品リスト2023.12.22!$A:$F,6,FALSE),"")</f>
        <v/>
      </c>
      <c r="M23" s="64"/>
      <c r="Q23" s="46"/>
    </row>
    <row r="24" spans="1:17" ht="40.200000000000003" customHeight="1" x14ac:dyDescent="0.45">
      <c r="A24" s="64"/>
      <c r="B24" s="12">
        <v>64</v>
      </c>
      <c r="C24" s="115"/>
      <c r="D24" s="69" t="str">
        <f>IFERROR(VLOOKUP($C24,商品リスト2023.12.22!$A:$F,4,FALSE),"")</f>
        <v/>
      </c>
      <c r="E24" s="70"/>
      <c r="F24" s="120" t="str">
        <f t="shared" si="0"/>
        <v/>
      </c>
      <c r="G24" s="87" t="str">
        <f>IF($C24&lt;&gt;"",IFERROR(VLOOKUP($C24,商品リスト2023.12.22!$A:$F,2,FALSE),"商品コードが間違っています"),"")</f>
        <v/>
      </c>
      <c r="H24" s="87" t="str">
        <f>IFERROR(VLOOKUP($C24,商品リスト2023.12.22!$A:$F,3,FALSE),"")</f>
        <v/>
      </c>
      <c r="I24" s="94" t="str">
        <f t="shared" si="1"/>
        <v/>
      </c>
      <c r="J24" s="95" t="str">
        <f t="shared" si="2"/>
        <v/>
      </c>
      <c r="K24" s="96" t="str">
        <f>IFERROR(VLOOKUP($C24,商品リスト2023.12.22!$A:$F,5,FALSE),"")</f>
        <v/>
      </c>
      <c r="L24" s="35" t="str">
        <f>IFERROR(VLOOKUP($C24,商品リスト2023.12.22!$A:$F,6,FALSE),"")</f>
        <v/>
      </c>
      <c r="M24" s="64"/>
      <c r="Q24" s="46"/>
    </row>
    <row r="25" spans="1:17" ht="40.200000000000003" customHeight="1" x14ac:dyDescent="0.45">
      <c r="A25" s="64"/>
      <c r="B25" s="15">
        <v>65</v>
      </c>
      <c r="C25" s="118"/>
      <c r="D25" s="75" t="str">
        <f>IFERROR(VLOOKUP($C25,商品リスト2023.12.22!$A:$F,4,FALSE),"")</f>
        <v/>
      </c>
      <c r="E25" s="76"/>
      <c r="F25" s="123" t="str">
        <f t="shared" si="0"/>
        <v/>
      </c>
      <c r="G25" s="90" t="str">
        <f>IF($C25&lt;&gt;"",IFERROR(VLOOKUP($C25,商品リスト2023.12.22!$A:$F,2,FALSE),"商品コードが間違っています"),"")</f>
        <v/>
      </c>
      <c r="H25" s="90" t="str">
        <f>IFERROR(VLOOKUP($C25,商品リスト2023.12.22!$A:$F,3,FALSE),"")</f>
        <v/>
      </c>
      <c r="I25" s="103" t="str">
        <f t="shared" si="1"/>
        <v/>
      </c>
      <c r="J25" s="104" t="str">
        <f t="shared" si="2"/>
        <v/>
      </c>
      <c r="K25" s="105" t="str">
        <f>IFERROR(VLOOKUP($C25,商品リスト2023.12.22!$A:$F,5,FALSE),"")</f>
        <v/>
      </c>
      <c r="L25" s="38" t="str">
        <f>IFERROR(VLOOKUP($C25,商品リスト2023.12.22!$A:$F,6,FALSE),"")</f>
        <v/>
      </c>
      <c r="M25" s="64"/>
      <c r="Q25" s="46"/>
    </row>
    <row r="26" spans="1:17" ht="40.200000000000003" customHeight="1" x14ac:dyDescent="0.45">
      <c r="A26" s="64"/>
      <c r="B26" s="11">
        <v>66</v>
      </c>
      <c r="C26" s="117"/>
      <c r="D26" s="73" t="str">
        <f>IFERROR(VLOOKUP($C26,商品リスト2023.12.22!$A:$F,4,FALSE),"")</f>
        <v/>
      </c>
      <c r="E26" s="74"/>
      <c r="F26" s="122" t="str">
        <f t="shared" si="0"/>
        <v/>
      </c>
      <c r="G26" s="89" t="str">
        <f>IF($C26&lt;&gt;"",IFERROR(VLOOKUP($C26,商品リスト2023.12.22!$A:$F,2,FALSE),"商品コードが間違っています"),"")</f>
        <v/>
      </c>
      <c r="H26" s="89" t="str">
        <f>IFERROR(VLOOKUP($C26,商品リスト2023.12.22!$A:$F,3,FALSE),"")</f>
        <v/>
      </c>
      <c r="I26" s="100" t="str">
        <f t="shared" si="1"/>
        <v/>
      </c>
      <c r="J26" s="101" t="str">
        <f t="shared" si="2"/>
        <v/>
      </c>
      <c r="K26" s="102" t="str">
        <f>IFERROR(VLOOKUP($C26,商品リスト2023.12.22!$A:$F,5,FALSE),"")</f>
        <v/>
      </c>
      <c r="L26" s="37" t="str">
        <f>IFERROR(VLOOKUP($C26,商品リスト2023.12.22!$A:$F,6,FALSE),"")</f>
        <v/>
      </c>
      <c r="M26" s="64"/>
      <c r="Q26" s="46"/>
    </row>
    <row r="27" spans="1:17" ht="40.200000000000003" customHeight="1" x14ac:dyDescent="0.45">
      <c r="A27" s="64"/>
      <c r="B27" s="12">
        <v>67</v>
      </c>
      <c r="C27" s="115"/>
      <c r="D27" s="69" t="str">
        <f>IFERROR(VLOOKUP($C27,商品リスト2023.12.22!$A:$F,4,FALSE),"")</f>
        <v/>
      </c>
      <c r="E27" s="70"/>
      <c r="F27" s="120" t="str">
        <f t="shared" si="0"/>
        <v/>
      </c>
      <c r="G27" s="87" t="str">
        <f>IF($C27&lt;&gt;"",IFERROR(VLOOKUP($C27,商品リスト2023.12.22!$A:$F,2,FALSE),"商品コードが間違っています"),"")</f>
        <v/>
      </c>
      <c r="H27" s="87" t="str">
        <f>IFERROR(VLOOKUP($C27,商品リスト2023.12.22!$A:$F,3,FALSE),"")</f>
        <v/>
      </c>
      <c r="I27" s="94" t="str">
        <f t="shared" si="1"/>
        <v/>
      </c>
      <c r="J27" s="95" t="str">
        <f t="shared" si="2"/>
        <v/>
      </c>
      <c r="K27" s="96" t="str">
        <f>IFERROR(VLOOKUP($C27,商品リスト2023.12.22!$A:$F,5,FALSE),"")</f>
        <v/>
      </c>
      <c r="L27" s="35" t="str">
        <f>IFERROR(VLOOKUP($C27,商品リスト2023.12.22!$A:$F,6,FALSE),"")</f>
        <v/>
      </c>
      <c r="M27" s="64"/>
      <c r="Q27" s="46"/>
    </row>
    <row r="28" spans="1:17" ht="40.200000000000003" customHeight="1" x14ac:dyDescent="0.45">
      <c r="A28" s="64"/>
      <c r="B28" s="12">
        <v>68</v>
      </c>
      <c r="C28" s="115"/>
      <c r="D28" s="69" t="str">
        <f>IFERROR(VLOOKUP($C28,商品リスト2023.12.22!$A:$F,4,FALSE),"")</f>
        <v/>
      </c>
      <c r="E28" s="70"/>
      <c r="F28" s="120" t="str">
        <f t="shared" si="0"/>
        <v/>
      </c>
      <c r="G28" s="87" t="str">
        <f>IF($C28&lt;&gt;"",IFERROR(VLOOKUP($C28,商品リスト2023.12.22!$A:$F,2,FALSE),"商品コードが間違っています"),"")</f>
        <v/>
      </c>
      <c r="H28" s="87" t="str">
        <f>IFERROR(VLOOKUP($C28,商品リスト2023.12.22!$A:$F,3,FALSE),"")</f>
        <v/>
      </c>
      <c r="I28" s="94" t="str">
        <f t="shared" si="1"/>
        <v/>
      </c>
      <c r="J28" s="95" t="str">
        <f t="shared" si="2"/>
        <v/>
      </c>
      <c r="K28" s="96" t="str">
        <f>IFERROR(VLOOKUP($C28,商品リスト2023.12.22!$A:$F,5,FALSE),"")</f>
        <v/>
      </c>
      <c r="L28" s="35" t="str">
        <f>IFERROR(VLOOKUP($C28,商品リスト2023.12.22!$A:$F,6,FALSE),"")</f>
        <v/>
      </c>
      <c r="M28" s="64"/>
      <c r="Q28" s="46"/>
    </row>
    <row r="29" spans="1:17" ht="40.200000000000003" customHeight="1" x14ac:dyDescent="0.45">
      <c r="A29" s="64"/>
      <c r="B29" s="12">
        <v>69</v>
      </c>
      <c r="C29" s="115"/>
      <c r="D29" s="69" t="str">
        <f>IFERROR(VLOOKUP($C29,商品リスト2023.12.22!$A:$F,4,FALSE),"")</f>
        <v/>
      </c>
      <c r="E29" s="70"/>
      <c r="F29" s="120" t="str">
        <f t="shared" si="0"/>
        <v/>
      </c>
      <c r="G29" s="87" t="str">
        <f>IF($C29&lt;&gt;"",IFERROR(VLOOKUP($C29,商品リスト2023.12.22!$A:$F,2,FALSE),"商品コードが間違っています"),"")</f>
        <v/>
      </c>
      <c r="H29" s="87" t="str">
        <f>IFERROR(VLOOKUP($C29,商品リスト2023.12.22!$A:$F,3,FALSE),"")</f>
        <v/>
      </c>
      <c r="I29" s="94" t="str">
        <f t="shared" si="1"/>
        <v/>
      </c>
      <c r="J29" s="95" t="str">
        <f t="shared" si="2"/>
        <v/>
      </c>
      <c r="K29" s="96" t="str">
        <f>IFERROR(VLOOKUP($C29,商品リスト2023.12.22!$A:$F,5,FALSE),"")</f>
        <v/>
      </c>
      <c r="L29" s="35" t="str">
        <f>IFERROR(VLOOKUP($C29,商品リスト2023.12.22!$A:$F,6,FALSE),"")</f>
        <v/>
      </c>
      <c r="M29" s="64"/>
      <c r="Q29" s="46"/>
    </row>
    <row r="30" spans="1:17" ht="40.200000000000003" customHeight="1" x14ac:dyDescent="0.45">
      <c r="A30" s="64"/>
      <c r="B30" s="15">
        <v>70</v>
      </c>
      <c r="C30" s="118"/>
      <c r="D30" s="75" t="str">
        <f>IFERROR(VLOOKUP($C30,商品リスト2023.12.22!$A:$F,4,FALSE),"")</f>
        <v/>
      </c>
      <c r="E30" s="76"/>
      <c r="F30" s="123" t="str">
        <f t="shared" si="0"/>
        <v/>
      </c>
      <c r="G30" s="90" t="str">
        <f>IF($C30&lt;&gt;"",IFERROR(VLOOKUP($C30,商品リスト2023.12.22!$A:$F,2,FALSE),"商品コードが間違っています"),"")</f>
        <v/>
      </c>
      <c r="H30" s="90" t="str">
        <f>IFERROR(VLOOKUP($C30,商品リスト2023.12.22!$A:$F,3,FALSE),"")</f>
        <v/>
      </c>
      <c r="I30" s="103" t="str">
        <f t="shared" si="1"/>
        <v/>
      </c>
      <c r="J30" s="104" t="str">
        <f t="shared" si="2"/>
        <v/>
      </c>
      <c r="K30" s="105" t="str">
        <f>IFERROR(VLOOKUP($C30,商品リスト2023.12.22!$A:$F,5,FALSE),"")</f>
        <v/>
      </c>
      <c r="L30" s="38" t="str">
        <f>IFERROR(VLOOKUP($C30,商品リスト2023.12.22!$A:$F,6,FALSE),"")</f>
        <v/>
      </c>
      <c r="M30" s="64"/>
      <c r="Q30" s="46"/>
    </row>
    <row r="31" spans="1:17" ht="40.200000000000003" customHeight="1" x14ac:dyDescent="0.45">
      <c r="A31" s="64"/>
      <c r="B31" s="11">
        <v>71</v>
      </c>
      <c r="C31" s="117"/>
      <c r="D31" s="73" t="str">
        <f>IFERROR(VLOOKUP($C31,商品リスト2023.12.22!$A:$F,4,FALSE),"")</f>
        <v/>
      </c>
      <c r="E31" s="74"/>
      <c r="F31" s="122" t="str">
        <f t="shared" si="0"/>
        <v/>
      </c>
      <c r="G31" s="89" t="str">
        <f>IF($C31&lt;&gt;"",IFERROR(VLOOKUP($C31,商品リスト2023.12.22!$A:$F,2,FALSE),"商品コードが間違っています"),"")</f>
        <v/>
      </c>
      <c r="H31" s="89" t="str">
        <f>IFERROR(VLOOKUP($C31,商品リスト2023.12.22!$A:$F,3,FALSE),"")</f>
        <v/>
      </c>
      <c r="I31" s="100" t="str">
        <f t="shared" si="1"/>
        <v/>
      </c>
      <c r="J31" s="101" t="str">
        <f t="shared" si="2"/>
        <v/>
      </c>
      <c r="K31" s="102" t="str">
        <f>IFERROR(VLOOKUP($C31,商品リスト2023.12.22!$A:$F,5,FALSE),"")</f>
        <v/>
      </c>
      <c r="L31" s="37" t="str">
        <f>IFERROR(VLOOKUP($C31,商品リスト2023.12.22!$A:$F,6,FALSE),"")</f>
        <v/>
      </c>
      <c r="M31" s="64"/>
      <c r="Q31" s="46"/>
    </row>
    <row r="32" spans="1:17" ht="40.200000000000003" customHeight="1" x14ac:dyDescent="0.45">
      <c r="A32" s="64"/>
      <c r="B32" s="12">
        <v>72</v>
      </c>
      <c r="C32" s="115"/>
      <c r="D32" s="69" t="str">
        <f>IFERROR(VLOOKUP($C32,商品リスト2023.12.22!$A:$F,4,FALSE),"")</f>
        <v/>
      </c>
      <c r="E32" s="70"/>
      <c r="F32" s="120" t="str">
        <f t="shared" si="0"/>
        <v/>
      </c>
      <c r="G32" s="87" t="str">
        <f>IF($C32&lt;&gt;"",IFERROR(VLOOKUP($C32,商品リスト2023.12.22!$A:$F,2,FALSE),"商品コードが間違っています"),"")</f>
        <v/>
      </c>
      <c r="H32" s="87" t="str">
        <f>IFERROR(VLOOKUP($C32,商品リスト2023.12.22!$A:$F,3,FALSE),"")</f>
        <v/>
      </c>
      <c r="I32" s="94" t="str">
        <f t="shared" si="1"/>
        <v/>
      </c>
      <c r="J32" s="95" t="str">
        <f t="shared" si="2"/>
        <v/>
      </c>
      <c r="K32" s="96" t="str">
        <f>IFERROR(VLOOKUP($C32,商品リスト2023.12.22!$A:$F,5,FALSE),"")</f>
        <v/>
      </c>
      <c r="L32" s="35" t="str">
        <f>IFERROR(VLOOKUP($C32,商品リスト2023.12.22!$A:$F,6,FALSE),"")</f>
        <v/>
      </c>
      <c r="M32" s="64"/>
      <c r="Q32" s="46"/>
    </row>
    <row r="33" spans="1:17" ht="40.200000000000003" customHeight="1" x14ac:dyDescent="0.45">
      <c r="A33" s="64"/>
      <c r="B33" s="12">
        <v>73</v>
      </c>
      <c r="C33" s="115"/>
      <c r="D33" s="69" t="str">
        <f>IFERROR(VLOOKUP($C33,商品リスト2023.12.22!$A:$F,4,FALSE),"")</f>
        <v/>
      </c>
      <c r="E33" s="70"/>
      <c r="F33" s="120" t="str">
        <f t="shared" si="0"/>
        <v/>
      </c>
      <c r="G33" s="87" t="str">
        <f>IF($C33&lt;&gt;"",IFERROR(VLOOKUP($C33,商品リスト2023.12.22!$A:$F,2,FALSE),"商品コードが間違っています"),"")</f>
        <v/>
      </c>
      <c r="H33" s="87" t="str">
        <f>IFERROR(VLOOKUP($C33,商品リスト2023.12.22!$A:$F,3,FALSE),"")</f>
        <v/>
      </c>
      <c r="I33" s="94" t="str">
        <f t="shared" si="1"/>
        <v/>
      </c>
      <c r="J33" s="95" t="str">
        <f t="shared" si="2"/>
        <v/>
      </c>
      <c r="K33" s="96" t="str">
        <f>IFERROR(VLOOKUP($C33,商品リスト2023.12.22!$A:$F,5,FALSE),"")</f>
        <v/>
      </c>
      <c r="L33" s="35" t="str">
        <f>IFERROR(VLOOKUP($C33,商品リスト2023.12.22!$A:$F,6,FALSE),"")</f>
        <v/>
      </c>
      <c r="M33" s="64"/>
      <c r="Q33" s="46"/>
    </row>
    <row r="34" spans="1:17" ht="40.200000000000003" customHeight="1" x14ac:dyDescent="0.45">
      <c r="A34" s="64"/>
      <c r="B34" s="12">
        <v>74</v>
      </c>
      <c r="C34" s="115"/>
      <c r="D34" s="69" t="str">
        <f>IFERROR(VLOOKUP($C34,商品リスト2023.12.22!$A:$F,4,FALSE),"")</f>
        <v/>
      </c>
      <c r="E34" s="70"/>
      <c r="F34" s="120" t="str">
        <f t="shared" si="0"/>
        <v/>
      </c>
      <c r="G34" s="87" t="str">
        <f>IF($C34&lt;&gt;"",IFERROR(VLOOKUP($C34,商品リスト2023.12.22!$A:$F,2,FALSE),"商品コードが間違っています"),"")</f>
        <v/>
      </c>
      <c r="H34" s="87" t="str">
        <f>IFERROR(VLOOKUP($C34,商品リスト2023.12.22!$A:$F,3,FALSE),"")</f>
        <v/>
      </c>
      <c r="I34" s="94" t="str">
        <f t="shared" si="1"/>
        <v/>
      </c>
      <c r="J34" s="95" t="str">
        <f t="shared" si="2"/>
        <v/>
      </c>
      <c r="K34" s="96" t="str">
        <f>IFERROR(VLOOKUP($C34,商品リスト2023.12.22!$A:$F,5,FALSE),"")</f>
        <v/>
      </c>
      <c r="L34" s="35" t="str">
        <f>IFERROR(VLOOKUP($C34,商品リスト2023.12.22!$A:$F,6,FALSE),"")</f>
        <v/>
      </c>
      <c r="M34" s="64"/>
      <c r="Q34" s="46"/>
    </row>
    <row r="35" spans="1:17" ht="40.200000000000003" customHeight="1" thickBot="1" x14ac:dyDescent="0.5">
      <c r="A35" s="64"/>
      <c r="B35" s="15">
        <v>75</v>
      </c>
      <c r="C35" s="118"/>
      <c r="D35" s="75" t="str">
        <f>IFERROR(VLOOKUP($C35,商品リスト2023.12.22!$A:$F,4,FALSE),"")</f>
        <v/>
      </c>
      <c r="E35" s="76"/>
      <c r="F35" s="123" t="str">
        <f t="shared" si="0"/>
        <v/>
      </c>
      <c r="G35" s="90" t="str">
        <f>IF($C35&lt;&gt;"",IFERROR(VLOOKUP($C35,商品リスト2023.12.22!$A:$F,2,FALSE),"商品コードが間違っています"),"")</f>
        <v/>
      </c>
      <c r="H35" s="90" t="str">
        <f>IFERROR(VLOOKUP($C35,商品リスト2023.12.22!$A:$F,3,FALSE),"")</f>
        <v/>
      </c>
      <c r="I35" s="103" t="str">
        <f t="shared" si="1"/>
        <v/>
      </c>
      <c r="J35" s="104" t="str">
        <f t="shared" si="2"/>
        <v/>
      </c>
      <c r="K35" s="105" t="str">
        <f>IFERROR(VLOOKUP($C35,商品リスト2023.12.22!$A:$F,5,FALSE),"")</f>
        <v/>
      </c>
      <c r="L35" s="38" t="str">
        <f>IFERROR(VLOOKUP($C35,商品リスト2023.12.22!$A:$F,6,FALSE),"")</f>
        <v/>
      </c>
      <c r="M35" s="64"/>
      <c r="Q35" s="46"/>
    </row>
    <row r="36" spans="1:17" ht="54" customHeight="1" thickTop="1" x14ac:dyDescent="0.45">
      <c r="A36" s="64"/>
      <c r="B36" s="112" t="s">
        <v>13</v>
      </c>
      <c r="C36" s="54"/>
      <c r="D36" s="54"/>
      <c r="E36" s="55"/>
      <c r="F36" s="124">
        <f>SUM($F$11:$F$35)</f>
        <v>0</v>
      </c>
      <c r="G36" s="54"/>
      <c r="H36" s="54"/>
      <c r="I36" s="77"/>
      <c r="J36" s="39">
        <f>SUM($J$11:$J$35)</f>
        <v>0</v>
      </c>
      <c r="K36" s="78"/>
      <c r="L36" s="24"/>
      <c r="M36" s="64"/>
    </row>
    <row r="37" spans="1:17" ht="54" customHeight="1" thickBot="1" x14ac:dyDescent="0.5">
      <c r="A37" s="64"/>
      <c r="B37" s="113" t="s">
        <v>22</v>
      </c>
      <c r="C37" s="51"/>
      <c r="D37" s="51"/>
      <c r="E37" s="52"/>
      <c r="F37" s="79"/>
      <c r="G37" s="51"/>
      <c r="H37" s="51"/>
      <c r="I37" s="79"/>
      <c r="J37" s="40">
        <f>ROUNDDOWN($J36*1.1,0)</f>
        <v>0</v>
      </c>
      <c r="K37" s="80"/>
      <c r="L37" s="25"/>
      <c r="M37" s="64"/>
    </row>
    <row r="38" spans="1:17" ht="20.100000000000001" customHeight="1" x14ac:dyDescent="0.45">
      <c r="A38" s="64"/>
      <c r="B38" s="9"/>
      <c r="C38" s="9"/>
      <c r="D38" s="9"/>
      <c r="E38" s="9"/>
      <c r="F38" s="81"/>
      <c r="G38" s="9"/>
      <c r="H38" s="9"/>
      <c r="I38" s="81"/>
      <c r="J38" s="29"/>
      <c r="K38" s="81"/>
      <c r="L38" s="29"/>
      <c r="M38" s="64"/>
    </row>
    <row r="39" spans="1:17" ht="20.100000000000001" customHeight="1" x14ac:dyDescent="0.45">
      <c r="A39" s="64"/>
      <c r="B39" s="63" t="s">
        <v>211</v>
      </c>
      <c r="C39" s="128"/>
      <c r="D39" s="129"/>
      <c r="E39" s="129"/>
      <c r="F39" s="129"/>
      <c r="G39" s="129"/>
      <c r="H39" s="129"/>
      <c r="I39" s="129"/>
      <c r="J39" s="129"/>
      <c r="K39" s="129"/>
      <c r="L39" s="130"/>
      <c r="M39" s="64"/>
    </row>
    <row r="40" spans="1:17" ht="20.100000000000001" customHeight="1" x14ac:dyDescent="0.45">
      <c r="A40" s="64"/>
      <c r="B40" s="64"/>
      <c r="C40" s="131"/>
      <c r="D40" s="132"/>
      <c r="E40" s="132"/>
      <c r="F40" s="132"/>
      <c r="G40" s="132"/>
      <c r="H40" s="132"/>
      <c r="I40" s="132"/>
      <c r="J40" s="132"/>
      <c r="K40" s="132"/>
      <c r="L40" s="133"/>
      <c r="M40" s="64"/>
    </row>
    <row r="41" spans="1:17" ht="20.100000000000001" customHeight="1" x14ac:dyDescent="0.45">
      <c r="A41" s="64"/>
      <c r="B41" s="64"/>
      <c r="C41" s="131"/>
      <c r="D41" s="132"/>
      <c r="E41" s="132"/>
      <c r="F41" s="132"/>
      <c r="G41" s="132"/>
      <c r="H41" s="132"/>
      <c r="I41" s="132"/>
      <c r="J41" s="132"/>
      <c r="K41" s="132"/>
      <c r="L41" s="133"/>
      <c r="M41" s="64"/>
    </row>
    <row r="42" spans="1:17" ht="20.100000000000001" customHeight="1" x14ac:dyDescent="0.45">
      <c r="A42" s="64"/>
      <c r="B42" s="64"/>
      <c r="C42" s="131"/>
      <c r="D42" s="132"/>
      <c r="E42" s="132"/>
      <c r="F42" s="132"/>
      <c r="G42" s="132"/>
      <c r="H42" s="132"/>
      <c r="I42" s="132"/>
      <c r="J42" s="132"/>
      <c r="K42" s="132"/>
      <c r="L42" s="133"/>
      <c r="M42" s="64"/>
    </row>
    <row r="43" spans="1:17" ht="20.100000000000001" customHeight="1" x14ac:dyDescent="0.45">
      <c r="A43" s="64"/>
      <c r="B43" s="64"/>
      <c r="C43" s="134"/>
      <c r="D43" s="135"/>
      <c r="E43" s="135"/>
      <c r="F43" s="135"/>
      <c r="G43" s="135"/>
      <c r="H43" s="135"/>
      <c r="I43" s="135"/>
      <c r="J43" s="135"/>
      <c r="K43" s="135"/>
      <c r="L43" s="136"/>
      <c r="M43" s="64"/>
    </row>
    <row r="44" spans="1:17" ht="39.9" customHeight="1" thickBot="1" x14ac:dyDescent="0.5">
      <c r="A44" s="64"/>
      <c r="B44" s="63" t="s">
        <v>14</v>
      </c>
      <c r="C44" s="56"/>
      <c r="D44" s="56"/>
      <c r="E44" s="56"/>
      <c r="F44" s="64"/>
      <c r="G44" s="56"/>
      <c r="H44" s="56"/>
      <c r="I44" s="64"/>
      <c r="J44" s="64"/>
      <c r="K44" s="64"/>
      <c r="L44" s="64"/>
      <c r="M44" s="64"/>
    </row>
    <row r="45" spans="1:17" ht="20.100000000000001" customHeight="1" x14ac:dyDescent="0.45">
      <c r="A45" s="64"/>
      <c r="B45" s="64"/>
      <c r="C45" s="82" t="s">
        <v>15</v>
      </c>
      <c r="D45" s="57"/>
      <c r="E45" s="57"/>
      <c r="F45" s="57"/>
      <c r="G45" s="57" t="s">
        <v>216</v>
      </c>
      <c r="H45" s="57"/>
      <c r="I45" s="57"/>
      <c r="J45" s="57"/>
      <c r="K45" s="57"/>
      <c r="L45" s="58"/>
      <c r="M45" s="64"/>
    </row>
    <row r="46" spans="1:17" ht="20.100000000000001" customHeight="1" x14ac:dyDescent="0.45">
      <c r="A46" s="64"/>
      <c r="B46" s="64"/>
      <c r="C46" s="83" t="s">
        <v>18</v>
      </c>
      <c r="D46" s="59"/>
      <c r="E46" s="59"/>
      <c r="F46" s="59"/>
      <c r="G46" s="59" t="s">
        <v>217</v>
      </c>
      <c r="H46" s="59"/>
      <c r="I46" s="59"/>
      <c r="J46" s="59"/>
      <c r="K46" s="59"/>
      <c r="L46" s="60"/>
      <c r="M46" s="64"/>
    </row>
    <row r="47" spans="1:17" ht="20.100000000000001" customHeight="1" x14ac:dyDescent="0.45">
      <c r="A47" s="64"/>
      <c r="B47" s="64"/>
      <c r="C47" s="83" t="s">
        <v>16</v>
      </c>
      <c r="D47" s="59"/>
      <c r="E47" s="59"/>
      <c r="F47" s="59"/>
      <c r="G47" s="59" t="s">
        <v>17</v>
      </c>
      <c r="H47" s="59"/>
      <c r="I47" s="59"/>
      <c r="J47" s="59"/>
      <c r="K47" s="59"/>
      <c r="L47" s="60"/>
      <c r="M47" s="64"/>
    </row>
    <row r="48" spans="1:17" ht="20.100000000000001" customHeight="1" x14ac:dyDescent="0.45">
      <c r="A48" s="64"/>
      <c r="B48" s="64"/>
      <c r="C48" s="83" t="s">
        <v>19</v>
      </c>
      <c r="D48" s="59"/>
      <c r="E48" s="59"/>
      <c r="F48" s="59"/>
      <c r="G48" s="59" t="s">
        <v>215</v>
      </c>
      <c r="H48" s="59"/>
      <c r="I48" s="59"/>
      <c r="J48" s="59"/>
      <c r="K48" s="59"/>
      <c r="L48" s="60"/>
      <c r="M48" s="64"/>
    </row>
    <row r="49" spans="1:13" ht="20.100000000000001" customHeight="1" thickBot="1" x14ac:dyDescent="0.5">
      <c r="A49" s="64"/>
      <c r="B49" s="64"/>
      <c r="C49" s="84" t="s">
        <v>20</v>
      </c>
      <c r="D49" s="61"/>
      <c r="E49" s="61"/>
      <c r="F49" s="61"/>
      <c r="G49" s="61" t="s">
        <v>218</v>
      </c>
      <c r="H49" s="61"/>
      <c r="I49" s="61"/>
      <c r="J49" s="61"/>
      <c r="K49" s="61"/>
      <c r="L49" s="62"/>
      <c r="M49" s="64"/>
    </row>
    <row r="50" spans="1:13" ht="20.100000000000001" customHeight="1" x14ac:dyDescent="0.45">
      <c r="A50" s="64"/>
      <c r="B50" s="64"/>
      <c r="C50" s="64"/>
      <c r="D50" s="28"/>
      <c r="E50" s="28"/>
      <c r="F50" s="28"/>
      <c r="G50" s="28"/>
      <c r="H50" s="28"/>
      <c r="I50" s="28"/>
      <c r="J50" s="28"/>
      <c r="K50" s="28"/>
      <c r="L50" s="28"/>
      <c r="M50" s="64"/>
    </row>
    <row r="51" spans="1:13" ht="20.100000000000001" customHeight="1" x14ac:dyDescent="0.45">
      <c r="A51" s="64"/>
      <c r="B51" s="64"/>
      <c r="C51" s="64"/>
      <c r="D51" s="28"/>
      <c r="E51" s="28"/>
      <c r="F51" s="28"/>
      <c r="G51" s="28"/>
      <c r="H51" s="28"/>
      <c r="I51" s="28"/>
      <c r="J51" s="28"/>
      <c r="K51" s="28"/>
      <c r="L51" s="28"/>
      <c r="M51" s="64"/>
    </row>
    <row r="53" spans="1:13" ht="26.4" x14ac:dyDescent="0.45">
      <c r="J53" s="8" t="s">
        <v>12</v>
      </c>
      <c r="K53" s="137">
        <v>1</v>
      </c>
      <c r="L53" s="137"/>
    </row>
  </sheetData>
  <sheetProtection algorithmName="SHA-512" hashValue="pOH5KxuLVns5yAe+Mp37ONAKRuemBZp0QQsDIWh57x3sW2XMrt2mcgH4z6QGULMvVFb7ExqlU2n6v9S9XIyaUA==" saltValue="9Z9bb6ZaHK05XQ/rnmfFCQ==" spinCount="100000" sheet="1" objects="1" scenarios="1"/>
  <protectedRanges>
    <protectedRange sqref="K5:L5 C11:C35 C39:L43 E11:E35 G8 D4:D8" name="入力範囲"/>
  </protectedRanges>
  <mergeCells count="9">
    <mergeCell ref="D8:F8"/>
    <mergeCell ref="C39:L43"/>
    <mergeCell ref="K53:L53"/>
    <mergeCell ref="K1:L1"/>
    <mergeCell ref="D4:F4"/>
    <mergeCell ref="D5:F5"/>
    <mergeCell ref="K5:L5"/>
    <mergeCell ref="D6:F6"/>
    <mergeCell ref="D7:F7"/>
  </mergeCells>
  <phoneticPr fontId="4"/>
  <hyperlinks>
    <hyperlink ref="H9" r:id="rId1"/>
  </hyperlinks>
  <pageMargins left="0.25" right="0.25" top="0.75" bottom="0.75" header="0.3" footer="0.3"/>
  <pageSetup paperSize="9" scale="42"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083"/>
  <sheetViews>
    <sheetView workbookViewId="0">
      <pane ySplit="1" topLeftCell="A2" activePane="bottomLeft" state="frozen"/>
      <selection pane="bottomLeft" activeCell="B5" sqref="B5"/>
    </sheetView>
  </sheetViews>
  <sheetFormatPr defaultRowHeight="18" x14ac:dyDescent="0.45"/>
  <cols>
    <col min="1" max="1" width="11" style="50" bestFit="1" customWidth="1"/>
    <col min="2" max="2" width="49.59765625" style="44" customWidth="1"/>
    <col min="3" max="3" width="25.59765625" customWidth="1"/>
    <col min="4" max="5" width="7.59765625" style="33" customWidth="1"/>
    <col min="6" max="6" width="15.5" style="23" bestFit="1" customWidth="1"/>
  </cols>
  <sheetData>
    <row r="1" spans="1:8" s="18" customFormat="1" x14ac:dyDescent="0.45">
      <c r="A1" s="19" t="s">
        <v>150</v>
      </c>
      <c r="B1" s="41" t="s">
        <v>5</v>
      </c>
      <c r="C1" s="20" t="s">
        <v>25</v>
      </c>
      <c r="D1" s="30" t="s">
        <v>26</v>
      </c>
      <c r="E1" s="30" t="s">
        <v>27</v>
      </c>
      <c r="F1" s="21" t="s">
        <v>204</v>
      </c>
      <c r="G1" s="18" t="s">
        <v>418</v>
      </c>
    </row>
    <row r="2" spans="1:8" x14ac:dyDescent="0.45">
      <c r="A2" s="18">
        <v>54830</v>
      </c>
      <c r="B2" t="s">
        <v>613</v>
      </c>
      <c r="C2" t="s">
        <v>614</v>
      </c>
      <c r="D2">
        <v>1</v>
      </c>
      <c r="E2">
        <v>4000</v>
      </c>
      <c r="F2" t="s">
        <v>612</v>
      </c>
      <c r="G2">
        <v>33</v>
      </c>
      <c r="H2">
        <v>1</v>
      </c>
    </row>
    <row r="3" spans="1:8" x14ac:dyDescent="0.45">
      <c r="A3" s="18">
        <v>54831</v>
      </c>
      <c r="B3" t="s">
        <v>613</v>
      </c>
      <c r="C3" t="s">
        <v>616</v>
      </c>
      <c r="D3">
        <v>1</v>
      </c>
      <c r="E3">
        <v>4000</v>
      </c>
      <c r="F3" t="s">
        <v>615</v>
      </c>
      <c r="G3">
        <v>33</v>
      </c>
      <c r="H3">
        <v>2</v>
      </c>
    </row>
    <row r="4" spans="1:8" x14ac:dyDescent="0.45">
      <c r="A4" s="18">
        <v>54832</v>
      </c>
      <c r="B4" t="s">
        <v>613</v>
      </c>
      <c r="C4" t="s">
        <v>618</v>
      </c>
      <c r="D4">
        <v>1</v>
      </c>
      <c r="E4">
        <v>4000</v>
      </c>
      <c r="F4" t="s">
        <v>617</v>
      </c>
      <c r="G4">
        <v>33</v>
      </c>
      <c r="H4">
        <v>3</v>
      </c>
    </row>
    <row r="5" spans="1:8" x14ac:dyDescent="0.45">
      <c r="A5" s="18">
        <v>54840</v>
      </c>
      <c r="B5" t="s">
        <v>371</v>
      </c>
      <c r="C5" t="s">
        <v>618</v>
      </c>
      <c r="D5">
        <v>1</v>
      </c>
      <c r="E5">
        <v>4500</v>
      </c>
      <c r="F5" t="s">
        <v>619</v>
      </c>
      <c r="G5">
        <v>33</v>
      </c>
      <c r="H5">
        <v>4</v>
      </c>
    </row>
    <row r="6" spans="1:8" x14ac:dyDescent="0.45">
      <c r="A6" s="18">
        <v>30440</v>
      </c>
      <c r="B6" t="s">
        <v>621</v>
      </c>
      <c r="C6" t="s">
        <v>622</v>
      </c>
      <c r="D6">
        <v>1</v>
      </c>
      <c r="E6">
        <v>2000</v>
      </c>
      <c r="F6" t="s">
        <v>620</v>
      </c>
      <c r="G6">
        <v>33</v>
      </c>
      <c r="H6">
        <v>5</v>
      </c>
    </row>
    <row r="7" spans="1:8" x14ac:dyDescent="0.45">
      <c r="A7" s="18">
        <v>30441</v>
      </c>
      <c r="B7" t="s">
        <v>624</v>
      </c>
      <c r="C7" t="s">
        <v>54</v>
      </c>
      <c r="D7">
        <v>1</v>
      </c>
      <c r="E7">
        <v>2200</v>
      </c>
      <c r="F7" t="s">
        <v>623</v>
      </c>
      <c r="G7">
        <v>33</v>
      </c>
      <c r="H7">
        <v>6</v>
      </c>
    </row>
    <row r="8" spans="1:8" x14ac:dyDescent="0.45">
      <c r="A8" s="18">
        <v>30442</v>
      </c>
      <c r="B8" t="s">
        <v>626</v>
      </c>
      <c r="C8" t="s">
        <v>627</v>
      </c>
      <c r="D8">
        <v>1</v>
      </c>
      <c r="E8">
        <v>2000</v>
      </c>
      <c r="F8" t="s">
        <v>625</v>
      </c>
      <c r="G8">
        <v>33</v>
      </c>
      <c r="H8">
        <v>7</v>
      </c>
    </row>
    <row r="9" spans="1:8" x14ac:dyDescent="0.45">
      <c r="A9" s="18">
        <v>30443</v>
      </c>
      <c r="B9" t="s">
        <v>629</v>
      </c>
      <c r="C9" t="s">
        <v>630</v>
      </c>
      <c r="D9">
        <v>1</v>
      </c>
      <c r="E9">
        <v>2200</v>
      </c>
      <c r="F9" t="s">
        <v>628</v>
      </c>
      <c r="G9">
        <v>33</v>
      </c>
      <c r="H9">
        <v>8</v>
      </c>
    </row>
    <row r="10" spans="1:8" x14ac:dyDescent="0.45">
      <c r="A10" s="18">
        <v>30485</v>
      </c>
      <c r="B10" t="s">
        <v>632</v>
      </c>
      <c r="C10" t="s">
        <v>266</v>
      </c>
      <c r="D10">
        <v>1</v>
      </c>
      <c r="E10">
        <v>2300</v>
      </c>
      <c r="F10" t="s">
        <v>631</v>
      </c>
      <c r="G10">
        <v>33</v>
      </c>
      <c r="H10">
        <v>9</v>
      </c>
    </row>
    <row r="11" spans="1:8" x14ac:dyDescent="0.45">
      <c r="A11" s="18">
        <v>30486</v>
      </c>
      <c r="B11" t="s">
        <v>632</v>
      </c>
      <c r="C11" t="s">
        <v>634</v>
      </c>
      <c r="D11">
        <v>1</v>
      </c>
      <c r="E11">
        <v>2300</v>
      </c>
      <c r="F11" t="s">
        <v>633</v>
      </c>
      <c r="G11">
        <v>33</v>
      </c>
      <c r="H11">
        <v>10</v>
      </c>
    </row>
    <row r="12" spans="1:8" x14ac:dyDescent="0.45">
      <c r="A12" s="18">
        <v>30487</v>
      </c>
      <c r="B12" t="s">
        <v>632</v>
      </c>
      <c r="C12" t="s">
        <v>253</v>
      </c>
      <c r="D12">
        <v>1</v>
      </c>
      <c r="E12">
        <v>2300</v>
      </c>
      <c r="F12" t="s">
        <v>635</v>
      </c>
      <c r="G12">
        <v>33</v>
      </c>
      <c r="H12">
        <v>11</v>
      </c>
    </row>
    <row r="13" spans="1:8" x14ac:dyDescent="0.45">
      <c r="A13" s="18">
        <v>30488</v>
      </c>
      <c r="B13" t="s">
        <v>632</v>
      </c>
      <c r="C13" t="s">
        <v>265</v>
      </c>
      <c r="D13">
        <v>1</v>
      </c>
      <c r="E13">
        <v>2300</v>
      </c>
      <c r="F13" t="s">
        <v>636</v>
      </c>
      <c r="G13">
        <v>33</v>
      </c>
      <c r="H13">
        <v>12</v>
      </c>
    </row>
    <row r="14" spans="1:8" x14ac:dyDescent="0.45">
      <c r="A14" s="18">
        <v>30489</v>
      </c>
      <c r="B14" t="s">
        <v>638</v>
      </c>
      <c r="C14" t="s">
        <v>266</v>
      </c>
      <c r="D14">
        <v>1</v>
      </c>
      <c r="E14">
        <v>2000</v>
      </c>
      <c r="F14" t="s">
        <v>637</v>
      </c>
      <c r="G14">
        <v>33</v>
      </c>
      <c r="H14">
        <v>13</v>
      </c>
    </row>
    <row r="15" spans="1:8" x14ac:dyDescent="0.45">
      <c r="A15" s="18">
        <v>30490</v>
      </c>
      <c r="B15" t="s">
        <v>638</v>
      </c>
      <c r="C15" t="s">
        <v>634</v>
      </c>
      <c r="D15">
        <v>1</v>
      </c>
      <c r="E15">
        <v>2000</v>
      </c>
      <c r="F15" t="s">
        <v>639</v>
      </c>
      <c r="G15">
        <v>33</v>
      </c>
      <c r="H15">
        <v>14</v>
      </c>
    </row>
    <row r="16" spans="1:8" x14ac:dyDescent="0.45">
      <c r="A16" s="18">
        <v>30491</v>
      </c>
      <c r="B16" t="s">
        <v>638</v>
      </c>
      <c r="C16" t="s">
        <v>253</v>
      </c>
      <c r="D16">
        <v>1</v>
      </c>
      <c r="E16">
        <v>2000</v>
      </c>
      <c r="F16" t="s">
        <v>640</v>
      </c>
      <c r="G16">
        <v>33</v>
      </c>
      <c r="H16">
        <v>15</v>
      </c>
    </row>
    <row r="17" spans="1:8" x14ac:dyDescent="0.45">
      <c r="A17" s="18">
        <v>30492</v>
      </c>
      <c r="B17" t="s">
        <v>638</v>
      </c>
      <c r="C17" t="s">
        <v>265</v>
      </c>
      <c r="D17">
        <v>1</v>
      </c>
      <c r="E17">
        <v>2000</v>
      </c>
      <c r="F17" t="s">
        <v>641</v>
      </c>
      <c r="G17">
        <v>33</v>
      </c>
      <c r="H17">
        <v>16</v>
      </c>
    </row>
    <row r="18" spans="1:8" x14ac:dyDescent="0.45">
      <c r="A18" s="18">
        <v>30493</v>
      </c>
      <c r="B18" t="s">
        <v>643</v>
      </c>
      <c r="C18" t="s">
        <v>266</v>
      </c>
      <c r="D18">
        <v>1</v>
      </c>
      <c r="E18">
        <v>2200</v>
      </c>
      <c r="F18" t="s">
        <v>642</v>
      </c>
      <c r="G18">
        <v>33</v>
      </c>
      <c r="H18">
        <v>17</v>
      </c>
    </row>
    <row r="19" spans="1:8" x14ac:dyDescent="0.45">
      <c r="A19" s="18">
        <v>30494</v>
      </c>
      <c r="B19" t="s">
        <v>643</v>
      </c>
      <c r="C19" t="s">
        <v>634</v>
      </c>
      <c r="D19">
        <v>1</v>
      </c>
      <c r="E19">
        <v>2200</v>
      </c>
      <c r="F19" t="s">
        <v>644</v>
      </c>
      <c r="G19">
        <v>33</v>
      </c>
      <c r="H19">
        <v>18</v>
      </c>
    </row>
    <row r="20" spans="1:8" x14ac:dyDescent="0.45">
      <c r="A20" s="18">
        <v>30495</v>
      </c>
      <c r="B20" t="s">
        <v>643</v>
      </c>
      <c r="C20" t="s">
        <v>253</v>
      </c>
      <c r="D20">
        <v>1</v>
      </c>
      <c r="E20">
        <v>2200</v>
      </c>
      <c r="F20" t="s">
        <v>645</v>
      </c>
      <c r="G20">
        <v>33</v>
      </c>
      <c r="H20">
        <v>19</v>
      </c>
    </row>
    <row r="21" spans="1:8" x14ac:dyDescent="0.45">
      <c r="A21" s="18">
        <v>30496</v>
      </c>
      <c r="B21" t="s">
        <v>643</v>
      </c>
      <c r="C21" t="s">
        <v>265</v>
      </c>
      <c r="D21">
        <v>1</v>
      </c>
      <c r="E21">
        <v>2200</v>
      </c>
      <c r="F21" t="s">
        <v>646</v>
      </c>
      <c r="G21">
        <v>33</v>
      </c>
      <c r="H21">
        <v>20</v>
      </c>
    </row>
    <row r="22" spans="1:8" x14ac:dyDescent="0.45">
      <c r="A22" s="18">
        <v>30497</v>
      </c>
      <c r="B22" t="s">
        <v>648</v>
      </c>
      <c r="C22" t="s">
        <v>266</v>
      </c>
      <c r="D22">
        <v>1</v>
      </c>
      <c r="E22">
        <v>2400</v>
      </c>
      <c r="F22" t="s">
        <v>647</v>
      </c>
      <c r="G22">
        <v>33</v>
      </c>
      <c r="H22">
        <v>21</v>
      </c>
    </row>
    <row r="23" spans="1:8" x14ac:dyDescent="0.45">
      <c r="A23" s="18">
        <v>30498</v>
      </c>
      <c r="B23" t="s">
        <v>648</v>
      </c>
      <c r="C23" t="s">
        <v>634</v>
      </c>
      <c r="D23">
        <v>1</v>
      </c>
      <c r="E23">
        <v>2400</v>
      </c>
      <c r="F23" t="s">
        <v>649</v>
      </c>
      <c r="G23">
        <v>33</v>
      </c>
      <c r="H23">
        <v>22</v>
      </c>
    </row>
    <row r="24" spans="1:8" x14ac:dyDescent="0.45">
      <c r="A24" s="18">
        <v>30499</v>
      </c>
      <c r="B24" t="s">
        <v>648</v>
      </c>
      <c r="C24" t="s">
        <v>253</v>
      </c>
      <c r="D24">
        <v>1</v>
      </c>
      <c r="E24">
        <v>2400</v>
      </c>
      <c r="F24" t="s">
        <v>650</v>
      </c>
      <c r="G24">
        <v>33</v>
      </c>
      <c r="H24">
        <v>23</v>
      </c>
    </row>
    <row r="25" spans="1:8" x14ac:dyDescent="0.45">
      <c r="A25" s="18">
        <v>30500</v>
      </c>
      <c r="B25" t="s">
        <v>648</v>
      </c>
      <c r="C25" t="s">
        <v>265</v>
      </c>
      <c r="D25">
        <v>1</v>
      </c>
      <c r="E25">
        <v>2400</v>
      </c>
      <c r="F25" t="s">
        <v>651</v>
      </c>
      <c r="G25">
        <v>33</v>
      </c>
      <c r="H25">
        <v>24</v>
      </c>
    </row>
    <row r="26" spans="1:8" x14ac:dyDescent="0.45">
      <c r="A26" s="18">
        <v>33716</v>
      </c>
      <c r="B26" t="s">
        <v>653</v>
      </c>
      <c r="C26" t="s">
        <v>257</v>
      </c>
      <c r="D26">
        <v>3</v>
      </c>
      <c r="E26">
        <v>1500</v>
      </c>
      <c r="F26" t="s">
        <v>652</v>
      </c>
      <c r="G26">
        <v>33</v>
      </c>
      <c r="H26">
        <v>25</v>
      </c>
    </row>
    <row r="27" spans="1:8" x14ac:dyDescent="0.45">
      <c r="A27" s="18">
        <v>33717</v>
      </c>
      <c r="B27" t="s">
        <v>655</v>
      </c>
      <c r="C27" t="s">
        <v>266</v>
      </c>
      <c r="D27">
        <v>3</v>
      </c>
      <c r="E27">
        <v>1500</v>
      </c>
      <c r="F27" t="s">
        <v>654</v>
      </c>
      <c r="G27">
        <v>33</v>
      </c>
      <c r="H27">
        <v>26</v>
      </c>
    </row>
    <row r="28" spans="1:8" x14ac:dyDescent="0.45">
      <c r="A28" s="18">
        <v>33718</v>
      </c>
      <c r="B28" t="s">
        <v>655</v>
      </c>
      <c r="C28" t="s">
        <v>244</v>
      </c>
      <c r="D28">
        <v>3</v>
      </c>
      <c r="E28">
        <v>1500</v>
      </c>
      <c r="F28" t="s">
        <v>656</v>
      </c>
      <c r="G28">
        <v>33</v>
      </c>
      <c r="H28">
        <v>27</v>
      </c>
    </row>
    <row r="29" spans="1:8" x14ac:dyDescent="0.45">
      <c r="A29" s="18">
        <v>33719</v>
      </c>
      <c r="B29" t="s">
        <v>658</v>
      </c>
      <c r="C29" t="s">
        <v>219</v>
      </c>
      <c r="D29">
        <v>3</v>
      </c>
      <c r="E29">
        <v>1800</v>
      </c>
      <c r="F29" t="s">
        <v>657</v>
      </c>
      <c r="G29">
        <v>33</v>
      </c>
      <c r="H29">
        <v>28</v>
      </c>
    </row>
    <row r="30" spans="1:8" x14ac:dyDescent="0.45">
      <c r="A30" s="18">
        <v>30366</v>
      </c>
      <c r="B30" t="s">
        <v>259</v>
      </c>
      <c r="C30" t="s">
        <v>265</v>
      </c>
      <c r="D30">
        <v>1</v>
      </c>
      <c r="E30">
        <v>2200</v>
      </c>
      <c r="F30" t="s">
        <v>659</v>
      </c>
      <c r="G30">
        <v>33</v>
      </c>
      <c r="H30">
        <v>29</v>
      </c>
    </row>
    <row r="31" spans="1:8" x14ac:dyDescent="0.45">
      <c r="A31" s="18">
        <v>30367</v>
      </c>
      <c r="B31" t="s">
        <v>259</v>
      </c>
      <c r="C31" t="s">
        <v>266</v>
      </c>
      <c r="D31">
        <v>1</v>
      </c>
      <c r="E31">
        <v>2200</v>
      </c>
      <c r="F31" t="s">
        <v>660</v>
      </c>
      <c r="G31">
        <v>33</v>
      </c>
      <c r="H31">
        <v>30</v>
      </c>
    </row>
    <row r="32" spans="1:8" x14ac:dyDescent="0.45">
      <c r="A32" s="18">
        <v>30368</v>
      </c>
      <c r="B32" t="s">
        <v>267</v>
      </c>
      <c r="C32" t="s">
        <v>265</v>
      </c>
      <c r="D32">
        <v>1</v>
      </c>
      <c r="E32">
        <v>2000</v>
      </c>
      <c r="F32" t="s">
        <v>661</v>
      </c>
      <c r="G32">
        <v>33</v>
      </c>
      <c r="H32">
        <v>31</v>
      </c>
    </row>
    <row r="33" spans="1:8" x14ac:dyDescent="0.45">
      <c r="A33" s="18">
        <v>30369</v>
      </c>
      <c r="B33" t="s">
        <v>267</v>
      </c>
      <c r="C33" t="s">
        <v>266</v>
      </c>
      <c r="D33">
        <v>1</v>
      </c>
      <c r="E33">
        <v>2000</v>
      </c>
      <c r="F33" t="s">
        <v>662</v>
      </c>
      <c r="G33">
        <v>33</v>
      </c>
      <c r="H33">
        <v>32</v>
      </c>
    </row>
    <row r="34" spans="1:8" x14ac:dyDescent="0.45">
      <c r="A34" s="18">
        <v>30450</v>
      </c>
      <c r="B34" t="s">
        <v>259</v>
      </c>
      <c r="C34" t="s">
        <v>664</v>
      </c>
      <c r="D34">
        <v>1</v>
      </c>
      <c r="E34">
        <v>2200</v>
      </c>
      <c r="F34" t="s">
        <v>663</v>
      </c>
      <c r="G34">
        <v>33</v>
      </c>
      <c r="H34">
        <v>33</v>
      </c>
    </row>
    <row r="35" spans="1:8" x14ac:dyDescent="0.45">
      <c r="A35" s="18">
        <v>30451</v>
      </c>
      <c r="B35" t="s">
        <v>262</v>
      </c>
      <c r="C35" t="s">
        <v>664</v>
      </c>
      <c r="D35">
        <v>1</v>
      </c>
      <c r="E35">
        <v>2500</v>
      </c>
      <c r="F35" t="s">
        <v>665</v>
      </c>
      <c r="G35">
        <v>33</v>
      </c>
      <c r="H35">
        <v>34</v>
      </c>
    </row>
    <row r="36" spans="1:8" x14ac:dyDescent="0.45">
      <c r="A36" s="18">
        <v>30344</v>
      </c>
      <c r="B36" t="s">
        <v>259</v>
      </c>
      <c r="C36" t="s">
        <v>260</v>
      </c>
      <c r="D36">
        <v>1</v>
      </c>
      <c r="E36">
        <v>2200</v>
      </c>
      <c r="F36" t="s">
        <v>666</v>
      </c>
      <c r="G36">
        <v>33</v>
      </c>
      <c r="H36">
        <v>35</v>
      </c>
    </row>
    <row r="37" spans="1:8" x14ac:dyDescent="0.45">
      <c r="A37" s="18">
        <v>30345</v>
      </c>
      <c r="B37" t="s">
        <v>259</v>
      </c>
      <c r="C37" t="s">
        <v>261</v>
      </c>
      <c r="D37">
        <v>1</v>
      </c>
      <c r="E37">
        <v>2200</v>
      </c>
      <c r="F37" t="s">
        <v>667</v>
      </c>
      <c r="G37">
        <v>33</v>
      </c>
      <c r="H37">
        <v>36</v>
      </c>
    </row>
    <row r="38" spans="1:8" x14ac:dyDescent="0.45">
      <c r="A38" s="18">
        <v>30346</v>
      </c>
      <c r="B38" t="s">
        <v>259</v>
      </c>
      <c r="C38" t="s">
        <v>219</v>
      </c>
      <c r="D38">
        <v>1</v>
      </c>
      <c r="E38">
        <v>2200</v>
      </c>
      <c r="F38" t="s">
        <v>668</v>
      </c>
      <c r="G38">
        <v>33</v>
      </c>
      <c r="H38">
        <v>37</v>
      </c>
    </row>
    <row r="39" spans="1:8" x14ac:dyDescent="0.45">
      <c r="A39" s="18">
        <v>30347</v>
      </c>
      <c r="B39" t="s">
        <v>259</v>
      </c>
      <c r="C39" t="s">
        <v>244</v>
      </c>
      <c r="D39">
        <v>1</v>
      </c>
      <c r="E39">
        <v>2200</v>
      </c>
      <c r="F39" t="s">
        <v>669</v>
      </c>
      <c r="G39">
        <v>33</v>
      </c>
      <c r="H39">
        <v>38</v>
      </c>
    </row>
    <row r="40" spans="1:8" x14ac:dyDescent="0.45">
      <c r="A40" s="18">
        <v>30348</v>
      </c>
      <c r="B40" t="s">
        <v>262</v>
      </c>
      <c r="C40" t="s">
        <v>260</v>
      </c>
      <c r="D40">
        <v>1</v>
      </c>
      <c r="E40">
        <v>2500</v>
      </c>
      <c r="F40" t="s">
        <v>670</v>
      </c>
      <c r="G40">
        <v>33</v>
      </c>
      <c r="H40">
        <v>39</v>
      </c>
    </row>
    <row r="41" spans="1:8" x14ac:dyDescent="0.45">
      <c r="A41" s="18">
        <v>30349</v>
      </c>
      <c r="B41" t="s">
        <v>262</v>
      </c>
      <c r="C41" t="s">
        <v>261</v>
      </c>
      <c r="D41">
        <v>1</v>
      </c>
      <c r="E41">
        <v>2500</v>
      </c>
      <c r="F41" t="s">
        <v>671</v>
      </c>
      <c r="G41">
        <v>33</v>
      </c>
      <c r="H41">
        <v>40</v>
      </c>
    </row>
    <row r="42" spans="1:8" x14ac:dyDescent="0.45">
      <c r="A42" s="18">
        <v>30350</v>
      </c>
      <c r="B42" t="s">
        <v>262</v>
      </c>
      <c r="C42" t="s">
        <v>219</v>
      </c>
      <c r="D42">
        <v>1</v>
      </c>
      <c r="E42">
        <v>2500</v>
      </c>
      <c r="F42" t="s">
        <v>672</v>
      </c>
      <c r="G42">
        <v>33</v>
      </c>
      <c r="H42">
        <v>41</v>
      </c>
    </row>
    <row r="43" spans="1:8" x14ac:dyDescent="0.45">
      <c r="A43" s="18">
        <v>30351</v>
      </c>
      <c r="B43" t="s">
        <v>262</v>
      </c>
      <c r="C43" t="s">
        <v>244</v>
      </c>
      <c r="D43">
        <v>1</v>
      </c>
      <c r="E43">
        <v>2500</v>
      </c>
      <c r="F43" t="s">
        <v>673</v>
      </c>
      <c r="G43">
        <v>33</v>
      </c>
      <c r="H43">
        <v>42</v>
      </c>
    </row>
    <row r="44" spans="1:8" x14ac:dyDescent="0.45">
      <c r="A44" s="18">
        <v>30388</v>
      </c>
      <c r="B44" t="s">
        <v>273</v>
      </c>
      <c r="C44" t="s">
        <v>260</v>
      </c>
      <c r="D44">
        <v>1</v>
      </c>
      <c r="E44">
        <v>1400</v>
      </c>
      <c r="F44" t="s">
        <v>674</v>
      </c>
      <c r="G44">
        <v>33</v>
      </c>
      <c r="H44">
        <v>43</v>
      </c>
    </row>
    <row r="45" spans="1:8" x14ac:dyDescent="0.45">
      <c r="A45" s="18">
        <v>30389</v>
      </c>
      <c r="B45" t="s">
        <v>273</v>
      </c>
      <c r="C45" t="s">
        <v>261</v>
      </c>
      <c r="D45">
        <v>1</v>
      </c>
      <c r="E45">
        <v>1400</v>
      </c>
      <c r="F45" t="s">
        <v>675</v>
      </c>
      <c r="G45">
        <v>33</v>
      </c>
      <c r="H45">
        <v>44</v>
      </c>
    </row>
    <row r="46" spans="1:8" x14ac:dyDescent="0.45">
      <c r="A46" s="18">
        <v>30390</v>
      </c>
      <c r="B46" t="s">
        <v>273</v>
      </c>
      <c r="C46" t="s">
        <v>219</v>
      </c>
      <c r="D46">
        <v>1</v>
      </c>
      <c r="E46">
        <v>1400</v>
      </c>
      <c r="F46" t="s">
        <v>676</v>
      </c>
      <c r="G46">
        <v>33</v>
      </c>
      <c r="H46">
        <v>45</v>
      </c>
    </row>
    <row r="47" spans="1:8" x14ac:dyDescent="0.45">
      <c r="A47" s="18">
        <v>30391</v>
      </c>
      <c r="B47" t="s">
        <v>273</v>
      </c>
      <c r="C47" t="s">
        <v>244</v>
      </c>
      <c r="D47">
        <v>1</v>
      </c>
      <c r="E47">
        <v>1400</v>
      </c>
      <c r="F47" t="s">
        <v>677</v>
      </c>
      <c r="G47">
        <v>33</v>
      </c>
      <c r="H47">
        <v>46</v>
      </c>
    </row>
    <row r="48" spans="1:8" x14ac:dyDescent="0.45">
      <c r="A48" s="18">
        <v>30392</v>
      </c>
      <c r="B48" t="s">
        <v>274</v>
      </c>
      <c r="C48" t="s">
        <v>260</v>
      </c>
      <c r="D48">
        <v>1</v>
      </c>
      <c r="E48">
        <v>1600</v>
      </c>
      <c r="F48" t="s">
        <v>678</v>
      </c>
      <c r="G48">
        <v>33</v>
      </c>
      <c r="H48">
        <v>47</v>
      </c>
    </row>
    <row r="49" spans="1:8" x14ac:dyDescent="0.45">
      <c r="A49" s="18">
        <v>30393</v>
      </c>
      <c r="B49" t="s">
        <v>274</v>
      </c>
      <c r="C49" t="s">
        <v>261</v>
      </c>
      <c r="D49">
        <v>1</v>
      </c>
      <c r="E49">
        <v>1600</v>
      </c>
      <c r="F49" t="s">
        <v>679</v>
      </c>
      <c r="G49">
        <v>33</v>
      </c>
      <c r="H49">
        <v>48</v>
      </c>
    </row>
    <row r="50" spans="1:8" x14ac:dyDescent="0.45">
      <c r="A50" s="18">
        <v>30394</v>
      </c>
      <c r="B50" t="s">
        <v>274</v>
      </c>
      <c r="C50" t="s">
        <v>219</v>
      </c>
      <c r="D50">
        <v>1</v>
      </c>
      <c r="E50">
        <v>1600</v>
      </c>
      <c r="F50" t="s">
        <v>680</v>
      </c>
      <c r="G50">
        <v>33</v>
      </c>
      <c r="H50">
        <v>49</v>
      </c>
    </row>
    <row r="51" spans="1:8" x14ac:dyDescent="0.45">
      <c r="A51" s="18">
        <v>30395</v>
      </c>
      <c r="B51" t="s">
        <v>274</v>
      </c>
      <c r="C51" t="s">
        <v>244</v>
      </c>
      <c r="D51">
        <v>1</v>
      </c>
      <c r="E51">
        <v>1600</v>
      </c>
      <c r="F51" t="s">
        <v>681</v>
      </c>
      <c r="G51">
        <v>33</v>
      </c>
      <c r="H51">
        <v>50</v>
      </c>
    </row>
    <row r="52" spans="1:8" x14ac:dyDescent="0.45">
      <c r="A52" s="18">
        <v>30452</v>
      </c>
      <c r="B52" t="s">
        <v>225</v>
      </c>
      <c r="C52" t="s">
        <v>56</v>
      </c>
      <c r="D52">
        <v>3</v>
      </c>
      <c r="E52">
        <v>800</v>
      </c>
      <c r="F52" t="s">
        <v>682</v>
      </c>
      <c r="G52">
        <v>33</v>
      </c>
      <c r="H52">
        <v>51</v>
      </c>
    </row>
    <row r="53" spans="1:8" x14ac:dyDescent="0.45">
      <c r="A53" s="18">
        <v>30453</v>
      </c>
      <c r="B53" t="s">
        <v>225</v>
      </c>
      <c r="C53" t="s">
        <v>57</v>
      </c>
      <c r="D53">
        <v>3</v>
      </c>
      <c r="E53">
        <v>800</v>
      </c>
      <c r="F53" t="s">
        <v>683</v>
      </c>
      <c r="G53">
        <v>33</v>
      </c>
      <c r="H53">
        <v>52</v>
      </c>
    </row>
    <row r="54" spans="1:8" x14ac:dyDescent="0.45">
      <c r="A54" s="18">
        <v>30457</v>
      </c>
      <c r="B54" t="s">
        <v>225</v>
      </c>
      <c r="C54" t="s">
        <v>685</v>
      </c>
      <c r="D54">
        <v>3</v>
      </c>
      <c r="E54">
        <v>800</v>
      </c>
      <c r="F54" t="s">
        <v>684</v>
      </c>
      <c r="G54">
        <v>33</v>
      </c>
      <c r="H54">
        <v>53</v>
      </c>
    </row>
    <row r="55" spans="1:8" x14ac:dyDescent="0.45">
      <c r="A55" s="18">
        <v>30458</v>
      </c>
      <c r="B55" t="s">
        <v>225</v>
      </c>
      <c r="C55" t="s">
        <v>687</v>
      </c>
      <c r="D55">
        <v>3</v>
      </c>
      <c r="E55">
        <v>800</v>
      </c>
      <c r="F55" t="s">
        <v>686</v>
      </c>
      <c r="G55">
        <v>33</v>
      </c>
      <c r="H55">
        <v>54</v>
      </c>
    </row>
    <row r="56" spans="1:8" x14ac:dyDescent="0.45">
      <c r="A56" s="18">
        <v>30459</v>
      </c>
      <c r="B56" t="s">
        <v>225</v>
      </c>
      <c r="C56" t="s">
        <v>689</v>
      </c>
      <c r="D56">
        <v>3</v>
      </c>
      <c r="E56">
        <v>800</v>
      </c>
      <c r="F56" t="s">
        <v>688</v>
      </c>
      <c r="G56">
        <v>33</v>
      </c>
      <c r="H56">
        <v>55</v>
      </c>
    </row>
    <row r="57" spans="1:8" x14ac:dyDescent="0.45">
      <c r="A57" s="18">
        <v>30454</v>
      </c>
      <c r="B57" t="s">
        <v>225</v>
      </c>
      <c r="C57" t="s">
        <v>691</v>
      </c>
      <c r="D57">
        <v>3</v>
      </c>
      <c r="E57">
        <v>800</v>
      </c>
      <c r="F57" t="s">
        <v>690</v>
      </c>
      <c r="G57">
        <v>33</v>
      </c>
      <c r="H57">
        <v>56</v>
      </c>
    </row>
    <row r="58" spans="1:8" x14ac:dyDescent="0.45">
      <c r="A58" s="18">
        <v>30456</v>
      </c>
      <c r="B58" t="s">
        <v>225</v>
      </c>
      <c r="C58" t="s">
        <v>693</v>
      </c>
      <c r="D58">
        <v>3</v>
      </c>
      <c r="E58">
        <v>800</v>
      </c>
      <c r="F58" t="s">
        <v>692</v>
      </c>
      <c r="G58">
        <v>33</v>
      </c>
      <c r="H58">
        <v>57</v>
      </c>
    </row>
    <row r="59" spans="1:8" x14ac:dyDescent="0.45">
      <c r="A59" s="18">
        <v>30455</v>
      </c>
      <c r="B59" t="s">
        <v>225</v>
      </c>
      <c r="C59" t="s">
        <v>695</v>
      </c>
      <c r="D59">
        <v>3</v>
      </c>
      <c r="E59">
        <v>800</v>
      </c>
      <c r="F59" t="s">
        <v>694</v>
      </c>
      <c r="G59">
        <v>33</v>
      </c>
      <c r="H59">
        <v>58</v>
      </c>
    </row>
    <row r="60" spans="1:8" x14ac:dyDescent="0.45">
      <c r="A60" s="18">
        <v>30444</v>
      </c>
      <c r="B60" t="s">
        <v>228</v>
      </c>
      <c r="C60" t="s">
        <v>697</v>
      </c>
      <c r="D60">
        <v>1</v>
      </c>
      <c r="E60">
        <v>1800</v>
      </c>
      <c r="F60" t="s">
        <v>696</v>
      </c>
      <c r="G60">
        <v>33</v>
      </c>
      <c r="H60">
        <v>59</v>
      </c>
    </row>
    <row r="61" spans="1:8" x14ac:dyDescent="0.45">
      <c r="A61" s="18">
        <v>30445</v>
      </c>
      <c r="B61" t="s">
        <v>228</v>
      </c>
      <c r="C61" t="s">
        <v>699</v>
      </c>
      <c r="D61">
        <v>1</v>
      </c>
      <c r="E61">
        <v>1800</v>
      </c>
      <c r="F61" t="s">
        <v>698</v>
      </c>
      <c r="G61">
        <v>33</v>
      </c>
      <c r="H61">
        <v>60</v>
      </c>
    </row>
    <row r="62" spans="1:8" x14ac:dyDescent="0.45">
      <c r="A62" s="18">
        <v>30446</v>
      </c>
      <c r="B62" t="s">
        <v>228</v>
      </c>
      <c r="C62" t="s">
        <v>701</v>
      </c>
      <c r="D62">
        <v>1</v>
      </c>
      <c r="E62">
        <v>1800</v>
      </c>
      <c r="F62" t="s">
        <v>700</v>
      </c>
      <c r="G62">
        <v>33</v>
      </c>
      <c r="H62">
        <v>61</v>
      </c>
    </row>
    <row r="63" spans="1:8" x14ac:dyDescent="0.45">
      <c r="A63" s="18">
        <v>30447</v>
      </c>
      <c r="B63" t="s">
        <v>228</v>
      </c>
      <c r="C63" t="s">
        <v>703</v>
      </c>
      <c r="D63">
        <v>1</v>
      </c>
      <c r="E63">
        <v>1800</v>
      </c>
      <c r="F63" t="s">
        <v>702</v>
      </c>
      <c r="G63">
        <v>33</v>
      </c>
      <c r="H63">
        <v>62</v>
      </c>
    </row>
    <row r="64" spans="1:8" x14ac:dyDescent="0.45">
      <c r="A64" s="18">
        <v>30505</v>
      </c>
      <c r="B64" t="s">
        <v>705</v>
      </c>
      <c r="C64" t="s">
        <v>56</v>
      </c>
      <c r="D64">
        <v>1</v>
      </c>
      <c r="E64">
        <v>2300</v>
      </c>
      <c r="F64" t="s">
        <v>704</v>
      </c>
      <c r="G64">
        <v>33</v>
      </c>
      <c r="H64">
        <v>63</v>
      </c>
    </row>
    <row r="65" spans="1:8" x14ac:dyDescent="0.45">
      <c r="A65" s="18">
        <v>30506</v>
      </c>
      <c r="B65" t="s">
        <v>705</v>
      </c>
      <c r="C65" t="s">
        <v>707</v>
      </c>
      <c r="D65">
        <v>1</v>
      </c>
      <c r="E65">
        <v>2300</v>
      </c>
      <c r="F65" t="s">
        <v>706</v>
      </c>
      <c r="G65">
        <v>33</v>
      </c>
      <c r="H65">
        <v>64</v>
      </c>
    </row>
    <row r="66" spans="1:8" x14ac:dyDescent="0.45">
      <c r="A66" s="18">
        <v>30507</v>
      </c>
      <c r="B66" t="s">
        <v>705</v>
      </c>
      <c r="C66" t="s">
        <v>294</v>
      </c>
      <c r="D66">
        <v>1</v>
      </c>
      <c r="E66">
        <v>2300</v>
      </c>
      <c r="F66" t="s">
        <v>708</v>
      </c>
      <c r="G66">
        <v>33</v>
      </c>
      <c r="H66">
        <v>65</v>
      </c>
    </row>
    <row r="67" spans="1:8" x14ac:dyDescent="0.45">
      <c r="A67" s="18">
        <v>30508</v>
      </c>
      <c r="B67" t="s">
        <v>705</v>
      </c>
      <c r="C67" t="s">
        <v>295</v>
      </c>
      <c r="D67">
        <v>1</v>
      </c>
      <c r="E67">
        <v>2300</v>
      </c>
      <c r="F67" t="s">
        <v>709</v>
      </c>
      <c r="G67">
        <v>33</v>
      </c>
      <c r="H67">
        <v>66</v>
      </c>
    </row>
    <row r="68" spans="1:8" x14ac:dyDescent="0.45">
      <c r="A68" s="18">
        <v>30420</v>
      </c>
      <c r="B68" t="s">
        <v>53</v>
      </c>
      <c r="C68" t="s">
        <v>292</v>
      </c>
      <c r="D68">
        <v>1</v>
      </c>
      <c r="E68">
        <v>2000</v>
      </c>
      <c r="F68" t="s">
        <v>710</v>
      </c>
      <c r="G68">
        <v>33</v>
      </c>
      <c r="H68">
        <v>67</v>
      </c>
    </row>
    <row r="69" spans="1:8" x14ac:dyDescent="0.45">
      <c r="A69" s="18">
        <v>30421</v>
      </c>
      <c r="B69" t="s">
        <v>53</v>
      </c>
      <c r="C69" t="s">
        <v>293</v>
      </c>
      <c r="D69">
        <v>1</v>
      </c>
      <c r="E69">
        <v>2000</v>
      </c>
      <c r="F69" t="s">
        <v>711</v>
      </c>
      <c r="G69">
        <v>33</v>
      </c>
      <c r="H69">
        <v>68</v>
      </c>
    </row>
    <row r="70" spans="1:8" x14ac:dyDescent="0.45">
      <c r="A70" s="18">
        <v>30422</v>
      </c>
      <c r="B70" t="s">
        <v>53</v>
      </c>
      <c r="C70" t="s">
        <v>294</v>
      </c>
      <c r="D70">
        <v>1</v>
      </c>
      <c r="E70">
        <v>2000</v>
      </c>
      <c r="F70" t="s">
        <v>712</v>
      </c>
      <c r="G70">
        <v>33</v>
      </c>
      <c r="H70">
        <v>69</v>
      </c>
    </row>
    <row r="71" spans="1:8" x14ac:dyDescent="0.45">
      <c r="A71" s="18">
        <v>30423</v>
      </c>
      <c r="B71" t="s">
        <v>53</v>
      </c>
      <c r="C71" t="s">
        <v>295</v>
      </c>
      <c r="D71">
        <v>1</v>
      </c>
      <c r="E71">
        <v>2000</v>
      </c>
      <c r="F71" t="s">
        <v>713</v>
      </c>
      <c r="G71">
        <v>33</v>
      </c>
      <c r="H71">
        <v>70</v>
      </c>
    </row>
    <row r="72" spans="1:8" x14ac:dyDescent="0.45">
      <c r="A72" s="18">
        <v>30414</v>
      </c>
      <c r="B72" t="s">
        <v>287</v>
      </c>
      <c r="C72" t="s">
        <v>288</v>
      </c>
      <c r="D72">
        <v>1</v>
      </c>
      <c r="E72">
        <v>1300</v>
      </c>
      <c r="F72" t="s">
        <v>714</v>
      </c>
      <c r="G72">
        <v>33</v>
      </c>
      <c r="H72">
        <v>71</v>
      </c>
    </row>
    <row r="73" spans="1:8" x14ac:dyDescent="0.45">
      <c r="A73" s="18">
        <v>30415</v>
      </c>
      <c r="B73" t="s">
        <v>287</v>
      </c>
      <c r="C73" t="s">
        <v>289</v>
      </c>
      <c r="D73">
        <v>1</v>
      </c>
      <c r="E73">
        <v>1300</v>
      </c>
      <c r="F73" t="s">
        <v>715</v>
      </c>
      <c r="G73">
        <v>33</v>
      </c>
      <c r="H73">
        <v>72</v>
      </c>
    </row>
    <row r="74" spans="1:8" x14ac:dyDescent="0.45">
      <c r="A74" s="18">
        <v>30416</v>
      </c>
      <c r="B74" t="s">
        <v>287</v>
      </c>
      <c r="C74" t="s">
        <v>290</v>
      </c>
      <c r="D74">
        <v>1</v>
      </c>
      <c r="E74">
        <v>1300</v>
      </c>
      <c r="F74" t="s">
        <v>716</v>
      </c>
      <c r="G74">
        <v>33</v>
      </c>
      <c r="H74">
        <v>73</v>
      </c>
    </row>
    <row r="75" spans="1:8" x14ac:dyDescent="0.45">
      <c r="A75" s="18">
        <v>30417</v>
      </c>
      <c r="B75" t="s">
        <v>291</v>
      </c>
      <c r="C75" t="s">
        <v>288</v>
      </c>
      <c r="D75">
        <v>1</v>
      </c>
      <c r="E75">
        <v>1200</v>
      </c>
      <c r="F75" t="s">
        <v>717</v>
      </c>
      <c r="G75">
        <v>33</v>
      </c>
      <c r="H75">
        <v>74</v>
      </c>
    </row>
    <row r="76" spans="1:8" x14ac:dyDescent="0.45">
      <c r="A76" s="18">
        <v>30418</v>
      </c>
      <c r="B76" t="s">
        <v>291</v>
      </c>
      <c r="C76" t="s">
        <v>289</v>
      </c>
      <c r="D76">
        <v>1</v>
      </c>
      <c r="E76">
        <v>1200</v>
      </c>
      <c r="F76" t="s">
        <v>718</v>
      </c>
      <c r="G76">
        <v>33</v>
      </c>
      <c r="H76">
        <v>75</v>
      </c>
    </row>
    <row r="77" spans="1:8" x14ac:dyDescent="0.45">
      <c r="A77" s="18">
        <v>30419</v>
      </c>
      <c r="B77" t="s">
        <v>291</v>
      </c>
      <c r="C77" t="s">
        <v>290</v>
      </c>
      <c r="D77">
        <v>1</v>
      </c>
      <c r="E77">
        <v>1200</v>
      </c>
      <c r="F77" t="s">
        <v>719</v>
      </c>
      <c r="G77">
        <v>33</v>
      </c>
      <c r="H77">
        <v>76</v>
      </c>
    </row>
    <row r="78" spans="1:8" x14ac:dyDescent="0.45">
      <c r="A78" s="18">
        <v>30481</v>
      </c>
      <c r="B78" t="s">
        <v>626</v>
      </c>
      <c r="C78" t="s">
        <v>721</v>
      </c>
      <c r="D78">
        <v>1</v>
      </c>
      <c r="E78">
        <v>2200</v>
      </c>
      <c r="F78" t="s">
        <v>720</v>
      </c>
      <c r="G78">
        <v>33</v>
      </c>
      <c r="H78">
        <v>77</v>
      </c>
    </row>
    <row r="79" spans="1:8" x14ac:dyDescent="0.45">
      <c r="A79" s="18">
        <v>30482</v>
      </c>
      <c r="B79" t="s">
        <v>626</v>
      </c>
      <c r="C79" t="s">
        <v>723</v>
      </c>
      <c r="D79">
        <v>1</v>
      </c>
      <c r="E79">
        <v>2200</v>
      </c>
      <c r="F79" t="s">
        <v>722</v>
      </c>
      <c r="G79">
        <v>33</v>
      </c>
      <c r="H79">
        <v>78</v>
      </c>
    </row>
    <row r="80" spans="1:8" x14ac:dyDescent="0.45">
      <c r="A80" s="18">
        <v>30483</v>
      </c>
      <c r="B80" t="s">
        <v>626</v>
      </c>
      <c r="C80" t="s">
        <v>725</v>
      </c>
      <c r="D80">
        <v>1</v>
      </c>
      <c r="E80">
        <v>2200</v>
      </c>
      <c r="F80" t="s">
        <v>724</v>
      </c>
      <c r="G80">
        <v>33</v>
      </c>
      <c r="H80">
        <v>79</v>
      </c>
    </row>
    <row r="81" spans="1:8" x14ac:dyDescent="0.45">
      <c r="A81" s="18">
        <v>30484</v>
      </c>
      <c r="B81" t="s">
        <v>626</v>
      </c>
      <c r="C81" t="s">
        <v>727</v>
      </c>
      <c r="D81">
        <v>1</v>
      </c>
      <c r="E81">
        <v>2200</v>
      </c>
      <c r="F81" t="s">
        <v>726</v>
      </c>
      <c r="G81">
        <v>33</v>
      </c>
      <c r="H81">
        <v>80</v>
      </c>
    </row>
    <row r="82" spans="1:8" x14ac:dyDescent="0.45">
      <c r="A82" s="18">
        <v>33383</v>
      </c>
      <c r="B82" t="s">
        <v>729</v>
      </c>
      <c r="C82" t="s">
        <v>73</v>
      </c>
      <c r="D82">
        <v>3</v>
      </c>
      <c r="E82">
        <v>1000</v>
      </c>
      <c r="F82" t="s">
        <v>728</v>
      </c>
      <c r="G82">
        <v>33</v>
      </c>
      <c r="H82">
        <v>81</v>
      </c>
    </row>
    <row r="83" spans="1:8" x14ac:dyDescent="0.45">
      <c r="A83" s="18">
        <v>33384</v>
      </c>
      <c r="B83" t="s">
        <v>729</v>
      </c>
      <c r="C83" t="s">
        <v>731</v>
      </c>
      <c r="D83">
        <v>3</v>
      </c>
      <c r="E83">
        <v>1000</v>
      </c>
      <c r="F83" t="s">
        <v>730</v>
      </c>
      <c r="G83">
        <v>33</v>
      </c>
      <c r="H83">
        <v>82</v>
      </c>
    </row>
    <row r="84" spans="1:8" x14ac:dyDescent="0.45">
      <c r="A84" s="18">
        <v>33385</v>
      </c>
      <c r="B84" t="s">
        <v>729</v>
      </c>
      <c r="C84" t="s">
        <v>733</v>
      </c>
      <c r="D84">
        <v>3</v>
      </c>
      <c r="E84">
        <v>1000</v>
      </c>
      <c r="F84" t="s">
        <v>732</v>
      </c>
      <c r="G84">
        <v>33</v>
      </c>
      <c r="H84">
        <v>83</v>
      </c>
    </row>
    <row r="85" spans="1:8" x14ac:dyDescent="0.45">
      <c r="A85" s="18">
        <v>33386</v>
      </c>
      <c r="B85" t="s">
        <v>729</v>
      </c>
      <c r="C85" t="s">
        <v>735</v>
      </c>
      <c r="D85">
        <v>3</v>
      </c>
      <c r="E85">
        <v>1000</v>
      </c>
      <c r="F85" t="s">
        <v>734</v>
      </c>
      <c r="G85">
        <v>33</v>
      </c>
      <c r="H85">
        <v>84</v>
      </c>
    </row>
    <row r="86" spans="1:8" x14ac:dyDescent="0.45">
      <c r="A86" s="18">
        <v>33387</v>
      </c>
      <c r="B86" t="s">
        <v>729</v>
      </c>
      <c r="C86" t="s">
        <v>737</v>
      </c>
      <c r="D86">
        <v>3</v>
      </c>
      <c r="E86">
        <v>1000</v>
      </c>
      <c r="F86" t="s">
        <v>736</v>
      </c>
      <c r="G86">
        <v>33</v>
      </c>
      <c r="H86">
        <v>85</v>
      </c>
    </row>
    <row r="87" spans="1:8" x14ac:dyDescent="0.45">
      <c r="A87" s="18">
        <v>33388</v>
      </c>
      <c r="B87" t="s">
        <v>739</v>
      </c>
      <c r="C87" t="s">
        <v>73</v>
      </c>
      <c r="D87">
        <v>3</v>
      </c>
      <c r="E87">
        <v>1200</v>
      </c>
      <c r="F87" t="s">
        <v>738</v>
      </c>
      <c r="G87">
        <v>33</v>
      </c>
      <c r="H87">
        <v>86</v>
      </c>
    </row>
    <row r="88" spans="1:8" x14ac:dyDescent="0.45">
      <c r="A88" s="18">
        <v>33389</v>
      </c>
      <c r="B88" t="s">
        <v>739</v>
      </c>
      <c r="C88" t="s">
        <v>731</v>
      </c>
      <c r="D88">
        <v>3</v>
      </c>
      <c r="E88">
        <v>1200</v>
      </c>
      <c r="F88" t="s">
        <v>740</v>
      </c>
      <c r="G88">
        <v>33</v>
      </c>
      <c r="H88">
        <v>87</v>
      </c>
    </row>
    <row r="89" spans="1:8" x14ac:dyDescent="0.45">
      <c r="A89" s="18">
        <v>33390</v>
      </c>
      <c r="B89" t="s">
        <v>739</v>
      </c>
      <c r="C89" t="s">
        <v>733</v>
      </c>
      <c r="D89">
        <v>3</v>
      </c>
      <c r="E89">
        <v>1200</v>
      </c>
      <c r="F89" t="s">
        <v>741</v>
      </c>
      <c r="G89">
        <v>33</v>
      </c>
      <c r="H89">
        <v>88</v>
      </c>
    </row>
    <row r="90" spans="1:8" x14ac:dyDescent="0.45">
      <c r="A90" s="18">
        <v>33391</v>
      </c>
      <c r="B90" t="s">
        <v>739</v>
      </c>
      <c r="C90" t="s">
        <v>735</v>
      </c>
      <c r="D90">
        <v>3</v>
      </c>
      <c r="E90">
        <v>1200</v>
      </c>
      <c r="F90" t="s">
        <v>742</v>
      </c>
      <c r="G90">
        <v>33</v>
      </c>
      <c r="H90">
        <v>89</v>
      </c>
    </row>
    <row r="91" spans="1:8" x14ac:dyDescent="0.45">
      <c r="A91" s="18">
        <v>33392</v>
      </c>
      <c r="B91" t="s">
        <v>739</v>
      </c>
      <c r="C91" t="s">
        <v>737</v>
      </c>
      <c r="D91">
        <v>3</v>
      </c>
      <c r="E91">
        <v>1200</v>
      </c>
      <c r="F91" t="s">
        <v>743</v>
      </c>
      <c r="G91">
        <v>33</v>
      </c>
      <c r="H91">
        <v>90</v>
      </c>
    </row>
    <row r="92" spans="1:8" x14ac:dyDescent="0.45">
      <c r="A92" s="18">
        <v>33379</v>
      </c>
      <c r="B92" t="s">
        <v>309</v>
      </c>
      <c r="C92" t="s">
        <v>745</v>
      </c>
      <c r="D92">
        <v>3</v>
      </c>
      <c r="E92">
        <v>1100</v>
      </c>
      <c r="F92" t="s">
        <v>744</v>
      </c>
      <c r="G92">
        <v>33</v>
      </c>
      <c r="H92">
        <v>91</v>
      </c>
    </row>
    <row r="93" spans="1:8" x14ac:dyDescent="0.45">
      <c r="A93" s="18">
        <v>33380</v>
      </c>
      <c r="B93" t="s">
        <v>309</v>
      </c>
      <c r="C93" t="s">
        <v>747</v>
      </c>
      <c r="D93">
        <v>3</v>
      </c>
      <c r="E93">
        <v>1100</v>
      </c>
      <c r="F93" t="s">
        <v>746</v>
      </c>
      <c r="G93">
        <v>33</v>
      </c>
      <c r="H93">
        <v>92</v>
      </c>
    </row>
    <row r="94" spans="1:8" x14ac:dyDescent="0.45">
      <c r="A94" s="18">
        <v>30460</v>
      </c>
      <c r="B94" t="s">
        <v>749</v>
      </c>
      <c r="C94" t="s">
        <v>745</v>
      </c>
      <c r="D94">
        <v>1</v>
      </c>
      <c r="E94">
        <v>2400</v>
      </c>
      <c r="F94" t="s">
        <v>748</v>
      </c>
      <c r="G94">
        <v>33</v>
      </c>
      <c r="H94">
        <v>93</v>
      </c>
    </row>
    <row r="95" spans="1:8" x14ac:dyDescent="0.45">
      <c r="A95" s="18">
        <v>30461</v>
      </c>
      <c r="B95" t="s">
        <v>749</v>
      </c>
      <c r="C95" t="s">
        <v>747</v>
      </c>
      <c r="D95">
        <v>1</v>
      </c>
      <c r="E95">
        <v>2400</v>
      </c>
      <c r="F95" t="s">
        <v>750</v>
      </c>
      <c r="G95">
        <v>33</v>
      </c>
      <c r="H95">
        <v>94</v>
      </c>
    </row>
    <row r="96" spans="1:8" x14ac:dyDescent="0.45">
      <c r="A96" s="18">
        <v>30462</v>
      </c>
      <c r="B96" t="s">
        <v>752</v>
      </c>
      <c r="C96" t="s">
        <v>745</v>
      </c>
      <c r="D96">
        <v>1</v>
      </c>
      <c r="E96">
        <v>2800</v>
      </c>
      <c r="F96" t="s">
        <v>751</v>
      </c>
      <c r="G96">
        <v>33</v>
      </c>
      <c r="H96">
        <v>95</v>
      </c>
    </row>
    <row r="97" spans="1:8" x14ac:dyDescent="0.45">
      <c r="A97" s="18">
        <v>30463</v>
      </c>
      <c r="B97" t="s">
        <v>752</v>
      </c>
      <c r="C97" t="s">
        <v>747</v>
      </c>
      <c r="D97">
        <v>1</v>
      </c>
      <c r="E97">
        <v>2800</v>
      </c>
      <c r="F97" t="s">
        <v>753</v>
      </c>
      <c r="G97">
        <v>33</v>
      </c>
      <c r="H97">
        <v>96</v>
      </c>
    </row>
    <row r="98" spans="1:8" x14ac:dyDescent="0.45">
      <c r="A98" s="18">
        <v>30464</v>
      </c>
      <c r="B98" t="s">
        <v>755</v>
      </c>
      <c r="C98" t="s">
        <v>745</v>
      </c>
      <c r="D98">
        <v>1</v>
      </c>
      <c r="E98">
        <v>3200</v>
      </c>
      <c r="F98" t="s">
        <v>754</v>
      </c>
      <c r="G98">
        <v>33</v>
      </c>
      <c r="H98">
        <v>97</v>
      </c>
    </row>
    <row r="99" spans="1:8" x14ac:dyDescent="0.45">
      <c r="A99" s="18">
        <v>30465</v>
      </c>
      <c r="B99" t="s">
        <v>755</v>
      </c>
      <c r="C99" t="s">
        <v>747</v>
      </c>
      <c r="D99">
        <v>1</v>
      </c>
      <c r="E99">
        <v>3200</v>
      </c>
      <c r="F99" t="s">
        <v>756</v>
      </c>
      <c r="G99">
        <v>33</v>
      </c>
      <c r="H99">
        <v>98</v>
      </c>
    </row>
    <row r="100" spans="1:8" x14ac:dyDescent="0.45">
      <c r="A100" s="18">
        <v>30466</v>
      </c>
      <c r="B100" t="s">
        <v>758</v>
      </c>
      <c r="C100" t="s">
        <v>745</v>
      </c>
      <c r="D100">
        <v>1</v>
      </c>
      <c r="E100">
        <v>2800</v>
      </c>
      <c r="F100" t="s">
        <v>757</v>
      </c>
      <c r="G100">
        <v>33</v>
      </c>
      <c r="H100">
        <v>99</v>
      </c>
    </row>
    <row r="101" spans="1:8" x14ac:dyDescent="0.45">
      <c r="A101" s="18">
        <v>30467</v>
      </c>
      <c r="B101" t="s">
        <v>758</v>
      </c>
      <c r="C101" t="s">
        <v>747</v>
      </c>
      <c r="D101">
        <v>1</v>
      </c>
      <c r="E101">
        <v>2800</v>
      </c>
      <c r="F101" t="s">
        <v>759</v>
      </c>
      <c r="G101">
        <v>33</v>
      </c>
      <c r="H101">
        <v>100</v>
      </c>
    </row>
    <row r="102" spans="1:8" x14ac:dyDescent="0.45">
      <c r="A102" s="18">
        <v>30475</v>
      </c>
      <c r="B102" t="s">
        <v>761</v>
      </c>
      <c r="C102" t="s">
        <v>280</v>
      </c>
      <c r="D102">
        <v>1</v>
      </c>
      <c r="E102">
        <v>2800</v>
      </c>
      <c r="F102" t="s">
        <v>760</v>
      </c>
      <c r="G102">
        <v>33</v>
      </c>
      <c r="H102">
        <v>101</v>
      </c>
    </row>
    <row r="103" spans="1:8" x14ac:dyDescent="0.45">
      <c r="A103" s="18">
        <v>30476</v>
      </c>
      <c r="B103" t="s">
        <v>763</v>
      </c>
      <c r="C103" t="s">
        <v>280</v>
      </c>
      <c r="D103">
        <v>1</v>
      </c>
      <c r="E103">
        <v>3000</v>
      </c>
      <c r="F103" t="s">
        <v>762</v>
      </c>
      <c r="G103">
        <v>33</v>
      </c>
      <c r="H103">
        <v>102</v>
      </c>
    </row>
    <row r="104" spans="1:8" x14ac:dyDescent="0.45">
      <c r="A104" s="18">
        <v>30477</v>
      </c>
      <c r="B104" t="s">
        <v>752</v>
      </c>
      <c r="C104" t="s">
        <v>280</v>
      </c>
      <c r="D104">
        <v>1</v>
      </c>
      <c r="E104">
        <v>3500</v>
      </c>
      <c r="F104" t="s">
        <v>764</v>
      </c>
      <c r="G104">
        <v>33</v>
      </c>
      <c r="H104">
        <v>103</v>
      </c>
    </row>
    <row r="105" spans="1:8" x14ac:dyDescent="0.45">
      <c r="A105" s="18">
        <v>33374</v>
      </c>
      <c r="B105" t="s">
        <v>318</v>
      </c>
      <c r="C105" t="s">
        <v>280</v>
      </c>
      <c r="D105">
        <v>3</v>
      </c>
      <c r="E105">
        <v>1500</v>
      </c>
      <c r="F105" t="s">
        <v>765</v>
      </c>
      <c r="G105">
        <v>33</v>
      </c>
      <c r="H105">
        <v>104</v>
      </c>
    </row>
    <row r="106" spans="1:8" x14ac:dyDescent="0.45">
      <c r="A106" s="18">
        <v>30408</v>
      </c>
      <c r="B106" t="s">
        <v>281</v>
      </c>
      <c r="C106" t="s">
        <v>280</v>
      </c>
      <c r="D106">
        <v>3</v>
      </c>
      <c r="E106">
        <v>1200</v>
      </c>
      <c r="F106" t="s">
        <v>766</v>
      </c>
      <c r="G106">
        <v>33</v>
      </c>
      <c r="H106">
        <v>105</v>
      </c>
    </row>
    <row r="107" spans="1:8" x14ac:dyDescent="0.45">
      <c r="A107" s="18">
        <v>30409</v>
      </c>
      <c r="B107" t="s">
        <v>282</v>
      </c>
      <c r="C107" t="s">
        <v>280</v>
      </c>
      <c r="D107">
        <v>1</v>
      </c>
      <c r="E107">
        <v>1400</v>
      </c>
      <c r="F107" t="s">
        <v>767</v>
      </c>
      <c r="G107">
        <v>33</v>
      </c>
      <c r="H107">
        <v>106</v>
      </c>
    </row>
    <row r="108" spans="1:8" x14ac:dyDescent="0.45">
      <c r="A108" s="18">
        <v>30410</v>
      </c>
      <c r="B108" t="s">
        <v>283</v>
      </c>
      <c r="C108" t="s">
        <v>280</v>
      </c>
      <c r="D108">
        <v>1</v>
      </c>
      <c r="E108">
        <v>1600</v>
      </c>
      <c r="F108" t="s">
        <v>768</v>
      </c>
      <c r="G108">
        <v>33</v>
      </c>
      <c r="H108">
        <v>107</v>
      </c>
    </row>
    <row r="109" spans="1:8" x14ac:dyDescent="0.45">
      <c r="A109" s="18">
        <v>30411</v>
      </c>
      <c r="B109" t="s">
        <v>284</v>
      </c>
      <c r="C109" t="s">
        <v>280</v>
      </c>
      <c r="D109">
        <v>3</v>
      </c>
      <c r="E109">
        <v>1200</v>
      </c>
      <c r="F109" t="s">
        <v>769</v>
      </c>
      <c r="G109">
        <v>33</v>
      </c>
      <c r="H109">
        <v>108</v>
      </c>
    </row>
    <row r="110" spans="1:8" x14ac:dyDescent="0.45">
      <c r="A110" s="18">
        <v>30412</v>
      </c>
      <c r="B110" t="s">
        <v>285</v>
      </c>
      <c r="C110" t="s">
        <v>280</v>
      </c>
      <c r="D110">
        <v>1</v>
      </c>
      <c r="E110">
        <v>1500</v>
      </c>
      <c r="F110" t="s">
        <v>770</v>
      </c>
      <c r="G110">
        <v>33</v>
      </c>
      <c r="H110">
        <v>109</v>
      </c>
    </row>
    <row r="111" spans="1:8" x14ac:dyDescent="0.45">
      <c r="A111" s="18">
        <v>30413</v>
      </c>
      <c r="B111" t="s">
        <v>286</v>
      </c>
      <c r="C111" t="s">
        <v>280</v>
      </c>
      <c r="D111">
        <v>1</v>
      </c>
      <c r="E111">
        <v>1800</v>
      </c>
      <c r="F111" t="s">
        <v>771</v>
      </c>
      <c r="G111">
        <v>33</v>
      </c>
      <c r="H111">
        <v>110</v>
      </c>
    </row>
    <row r="112" spans="1:8" x14ac:dyDescent="0.45">
      <c r="A112" s="18">
        <v>55164</v>
      </c>
      <c r="B112" t="s">
        <v>773</v>
      </c>
      <c r="C112" t="s">
        <v>268</v>
      </c>
      <c r="D112">
        <v>3</v>
      </c>
      <c r="E112">
        <v>1000</v>
      </c>
      <c r="F112" t="s">
        <v>772</v>
      </c>
      <c r="G112">
        <v>33</v>
      </c>
      <c r="H112">
        <v>111</v>
      </c>
    </row>
    <row r="113" spans="1:8" x14ac:dyDescent="0.45">
      <c r="A113" s="18">
        <v>55165</v>
      </c>
      <c r="B113" t="s">
        <v>775</v>
      </c>
      <c r="C113" t="s">
        <v>269</v>
      </c>
      <c r="D113">
        <v>3</v>
      </c>
      <c r="E113">
        <v>1000</v>
      </c>
      <c r="F113" t="s">
        <v>774</v>
      </c>
      <c r="G113">
        <v>33</v>
      </c>
      <c r="H113">
        <v>112</v>
      </c>
    </row>
    <row r="114" spans="1:8" x14ac:dyDescent="0.45">
      <c r="A114" s="18">
        <v>55166</v>
      </c>
      <c r="B114" t="s">
        <v>775</v>
      </c>
      <c r="C114" t="s">
        <v>270</v>
      </c>
      <c r="D114">
        <v>3</v>
      </c>
      <c r="E114">
        <v>1000</v>
      </c>
      <c r="F114" t="s">
        <v>776</v>
      </c>
      <c r="G114">
        <v>33</v>
      </c>
      <c r="H114">
        <v>113</v>
      </c>
    </row>
    <row r="115" spans="1:8" x14ac:dyDescent="0.45">
      <c r="A115" s="18">
        <v>55167</v>
      </c>
      <c r="B115" t="s">
        <v>778</v>
      </c>
      <c r="C115" t="s">
        <v>268</v>
      </c>
      <c r="D115">
        <v>3</v>
      </c>
      <c r="E115">
        <v>1200</v>
      </c>
      <c r="F115" t="s">
        <v>777</v>
      </c>
      <c r="G115">
        <v>33</v>
      </c>
      <c r="H115">
        <v>114</v>
      </c>
    </row>
    <row r="116" spans="1:8" x14ac:dyDescent="0.45">
      <c r="A116" s="18">
        <v>55168</v>
      </c>
      <c r="B116" t="s">
        <v>778</v>
      </c>
      <c r="C116" t="s">
        <v>269</v>
      </c>
      <c r="D116">
        <v>3</v>
      </c>
      <c r="E116">
        <v>1200</v>
      </c>
      <c r="F116" t="s">
        <v>779</v>
      </c>
      <c r="G116">
        <v>33</v>
      </c>
      <c r="H116">
        <v>115</v>
      </c>
    </row>
    <row r="117" spans="1:8" x14ac:dyDescent="0.45">
      <c r="A117" s="18">
        <v>55169</v>
      </c>
      <c r="B117" t="s">
        <v>778</v>
      </c>
      <c r="C117" t="s">
        <v>270</v>
      </c>
      <c r="D117">
        <v>3</v>
      </c>
      <c r="E117">
        <v>1200</v>
      </c>
      <c r="F117" t="s">
        <v>780</v>
      </c>
      <c r="G117">
        <v>33</v>
      </c>
      <c r="H117">
        <v>116</v>
      </c>
    </row>
    <row r="118" spans="1:8" x14ac:dyDescent="0.45">
      <c r="A118" s="18">
        <v>55143</v>
      </c>
      <c r="B118" t="s">
        <v>378</v>
      </c>
      <c r="C118" t="s">
        <v>268</v>
      </c>
      <c r="D118">
        <v>3</v>
      </c>
      <c r="E118">
        <v>800</v>
      </c>
      <c r="F118" t="s">
        <v>781</v>
      </c>
      <c r="G118">
        <v>33</v>
      </c>
      <c r="H118">
        <v>117</v>
      </c>
    </row>
    <row r="119" spans="1:8" x14ac:dyDescent="0.45">
      <c r="A119" s="18">
        <v>55144</v>
      </c>
      <c r="B119" t="s">
        <v>378</v>
      </c>
      <c r="C119" t="s">
        <v>269</v>
      </c>
      <c r="D119">
        <v>3</v>
      </c>
      <c r="E119">
        <v>800</v>
      </c>
      <c r="F119" t="s">
        <v>782</v>
      </c>
      <c r="G119">
        <v>33</v>
      </c>
      <c r="H119">
        <v>118</v>
      </c>
    </row>
    <row r="120" spans="1:8" x14ac:dyDescent="0.45">
      <c r="A120" s="18">
        <v>55145</v>
      </c>
      <c r="B120" t="s">
        <v>378</v>
      </c>
      <c r="C120" t="s">
        <v>270</v>
      </c>
      <c r="D120">
        <v>3</v>
      </c>
      <c r="E120">
        <v>800</v>
      </c>
      <c r="F120" t="s">
        <v>783</v>
      </c>
      <c r="G120">
        <v>33</v>
      </c>
      <c r="H120">
        <v>119</v>
      </c>
    </row>
    <row r="121" spans="1:8" x14ac:dyDescent="0.45">
      <c r="A121" s="18">
        <v>30370</v>
      </c>
      <c r="B121" t="s">
        <v>151</v>
      </c>
      <c r="C121" t="s">
        <v>268</v>
      </c>
      <c r="D121">
        <v>1</v>
      </c>
      <c r="E121">
        <v>2200</v>
      </c>
      <c r="F121" t="s">
        <v>784</v>
      </c>
      <c r="G121">
        <v>33</v>
      </c>
      <c r="H121">
        <v>120</v>
      </c>
    </row>
    <row r="122" spans="1:8" x14ac:dyDescent="0.45">
      <c r="A122" s="18">
        <v>30371</v>
      </c>
      <c r="B122" t="s">
        <v>151</v>
      </c>
      <c r="C122" t="s">
        <v>269</v>
      </c>
      <c r="D122">
        <v>1</v>
      </c>
      <c r="E122">
        <v>2200</v>
      </c>
      <c r="F122" t="s">
        <v>785</v>
      </c>
      <c r="G122">
        <v>33</v>
      </c>
      <c r="H122">
        <v>121</v>
      </c>
    </row>
    <row r="123" spans="1:8" x14ac:dyDescent="0.45">
      <c r="A123" s="18">
        <v>30372</v>
      </c>
      <c r="B123" t="s">
        <v>151</v>
      </c>
      <c r="C123" t="s">
        <v>270</v>
      </c>
      <c r="D123">
        <v>1</v>
      </c>
      <c r="E123">
        <v>2200</v>
      </c>
      <c r="F123" t="s">
        <v>786</v>
      </c>
      <c r="G123">
        <v>33</v>
      </c>
      <c r="H123">
        <v>122</v>
      </c>
    </row>
    <row r="124" spans="1:8" x14ac:dyDescent="0.45">
      <c r="A124" s="18">
        <v>30373</v>
      </c>
      <c r="B124" t="s">
        <v>152</v>
      </c>
      <c r="C124" t="s">
        <v>268</v>
      </c>
      <c r="D124">
        <v>1</v>
      </c>
      <c r="E124">
        <v>2400</v>
      </c>
      <c r="F124" t="s">
        <v>787</v>
      </c>
      <c r="G124">
        <v>33</v>
      </c>
      <c r="H124">
        <v>123</v>
      </c>
    </row>
    <row r="125" spans="1:8" x14ac:dyDescent="0.45">
      <c r="A125" s="18">
        <v>30374</v>
      </c>
      <c r="B125" t="s">
        <v>152</v>
      </c>
      <c r="C125" t="s">
        <v>269</v>
      </c>
      <c r="D125">
        <v>1</v>
      </c>
      <c r="E125">
        <v>2400</v>
      </c>
      <c r="F125" t="s">
        <v>788</v>
      </c>
      <c r="G125">
        <v>33</v>
      </c>
      <c r="H125">
        <v>124</v>
      </c>
    </row>
    <row r="126" spans="1:8" x14ac:dyDescent="0.45">
      <c r="A126" s="18">
        <v>30375</v>
      </c>
      <c r="B126" t="s">
        <v>152</v>
      </c>
      <c r="C126" t="s">
        <v>270</v>
      </c>
      <c r="D126">
        <v>1</v>
      </c>
      <c r="E126">
        <v>2400</v>
      </c>
      <c r="F126" t="s">
        <v>789</v>
      </c>
      <c r="G126">
        <v>33</v>
      </c>
      <c r="H126">
        <v>125</v>
      </c>
    </row>
    <row r="127" spans="1:8" x14ac:dyDescent="0.45">
      <c r="A127" s="18">
        <v>33368</v>
      </c>
      <c r="B127" t="s">
        <v>315</v>
      </c>
      <c r="C127" t="s">
        <v>268</v>
      </c>
      <c r="D127">
        <v>3</v>
      </c>
      <c r="E127">
        <v>1000</v>
      </c>
      <c r="F127" t="s">
        <v>790</v>
      </c>
      <c r="G127">
        <v>33</v>
      </c>
      <c r="H127">
        <v>126</v>
      </c>
    </row>
    <row r="128" spans="1:8" x14ac:dyDescent="0.45">
      <c r="A128" s="18">
        <v>33369</v>
      </c>
      <c r="B128" t="s">
        <v>315</v>
      </c>
      <c r="C128" t="s">
        <v>269</v>
      </c>
      <c r="D128">
        <v>3</v>
      </c>
      <c r="E128">
        <v>1000</v>
      </c>
      <c r="F128" t="s">
        <v>791</v>
      </c>
      <c r="G128">
        <v>33</v>
      </c>
      <c r="H128">
        <v>127</v>
      </c>
    </row>
    <row r="129" spans="1:8" x14ac:dyDescent="0.45">
      <c r="A129" s="18">
        <v>33370</v>
      </c>
      <c r="B129" t="s">
        <v>315</v>
      </c>
      <c r="C129" t="s">
        <v>270</v>
      </c>
      <c r="D129">
        <v>3</v>
      </c>
      <c r="E129">
        <v>1000</v>
      </c>
      <c r="F129" t="s">
        <v>792</v>
      </c>
      <c r="G129">
        <v>33</v>
      </c>
      <c r="H129">
        <v>128</v>
      </c>
    </row>
    <row r="130" spans="1:8" x14ac:dyDescent="0.45">
      <c r="A130" s="18">
        <v>33371</v>
      </c>
      <c r="B130" t="s">
        <v>325</v>
      </c>
      <c r="C130" t="s">
        <v>268</v>
      </c>
      <c r="D130">
        <v>3</v>
      </c>
      <c r="E130">
        <v>1400</v>
      </c>
      <c r="F130" t="s">
        <v>793</v>
      </c>
      <c r="G130">
        <v>33</v>
      </c>
      <c r="H130">
        <v>129</v>
      </c>
    </row>
    <row r="131" spans="1:8" x14ac:dyDescent="0.45">
      <c r="A131" s="18">
        <v>33372</v>
      </c>
      <c r="B131" t="s">
        <v>325</v>
      </c>
      <c r="C131" t="s">
        <v>269</v>
      </c>
      <c r="D131">
        <v>3</v>
      </c>
      <c r="E131">
        <v>1400</v>
      </c>
      <c r="F131" t="s">
        <v>794</v>
      </c>
      <c r="G131">
        <v>33</v>
      </c>
      <c r="H131">
        <v>130</v>
      </c>
    </row>
    <row r="132" spans="1:8" x14ac:dyDescent="0.45">
      <c r="A132" s="18">
        <v>33373</v>
      </c>
      <c r="B132" t="s">
        <v>325</v>
      </c>
      <c r="C132" t="s">
        <v>270</v>
      </c>
      <c r="D132">
        <v>3</v>
      </c>
      <c r="E132">
        <v>1400</v>
      </c>
      <c r="F132" t="s">
        <v>795</v>
      </c>
      <c r="G132">
        <v>33</v>
      </c>
      <c r="H132">
        <v>131</v>
      </c>
    </row>
    <row r="133" spans="1:8" x14ac:dyDescent="0.45">
      <c r="A133" s="18">
        <v>30479</v>
      </c>
      <c r="B133" t="s">
        <v>797</v>
      </c>
      <c r="C133" t="s">
        <v>798</v>
      </c>
      <c r="D133">
        <v>1</v>
      </c>
      <c r="E133">
        <v>2800</v>
      </c>
      <c r="F133" t="s">
        <v>796</v>
      </c>
      <c r="G133">
        <v>33</v>
      </c>
      <c r="H133">
        <v>132</v>
      </c>
    </row>
    <row r="134" spans="1:8" x14ac:dyDescent="0.45">
      <c r="A134" s="18">
        <v>30480</v>
      </c>
      <c r="B134" t="s">
        <v>800</v>
      </c>
      <c r="C134" t="s">
        <v>798</v>
      </c>
      <c r="D134">
        <v>1</v>
      </c>
      <c r="E134">
        <v>2500</v>
      </c>
      <c r="F134" t="s">
        <v>799</v>
      </c>
      <c r="G134">
        <v>33</v>
      </c>
      <c r="H134">
        <v>133</v>
      </c>
    </row>
    <row r="135" spans="1:8" x14ac:dyDescent="0.45">
      <c r="A135" s="18">
        <v>53645</v>
      </c>
      <c r="B135" t="s">
        <v>306</v>
      </c>
      <c r="C135" t="s">
        <v>798</v>
      </c>
      <c r="D135">
        <v>3</v>
      </c>
      <c r="E135">
        <v>1000</v>
      </c>
      <c r="F135" t="s">
        <v>801</v>
      </c>
      <c r="G135">
        <v>33</v>
      </c>
      <c r="H135">
        <v>134</v>
      </c>
    </row>
    <row r="136" spans="1:8" x14ac:dyDescent="0.45">
      <c r="A136" s="18">
        <v>33642</v>
      </c>
      <c r="B136" t="s">
        <v>803</v>
      </c>
      <c r="C136" t="s">
        <v>798</v>
      </c>
      <c r="D136">
        <v>3</v>
      </c>
      <c r="E136">
        <v>1200</v>
      </c>
      <c r="F136" t="s">
        <v>802</v>
      </c>
      <c r="G136">
        <v>33</v>
      </c>
      <c r="H136">
        <v>135</v>
      </c>
    </row>
    <row r="137" spans="1:8" x14ac:dyDescent="0.45">
      <c r="A137" s="18">
        <v>33070</v>
      </c>
      <c r="B137" t="s">
        <v>306</v>
      </c>
      <c r="C137" t="s">
        <v>240</v>
      </c>
      <c r="D137">
        <v>3</v>
      </c>
      <c r="E137">
        <v>1000</v>
      </c>
      <c r="F137" t="s">
        <v>804</v>
      </c>
      <c r="G137">
        <v>33</v>
      </c>
      <c r="H137">
        <v>136</v>
      </c>
    </row>
    <row r="138" spans="1:8" x14ac:dyDescent="0.45">
      <c r="A138" s="18">
        <v>33071</v>
      </c>
      <c r="B138" t="s">
        <v>306</v>
      </c>
      <c r="C138" t="s">
        <v>63</v>
      </c>
      <c r="D138">
        <v>3</v>
      </c>
      <c r="E138">
        <v>1000</v>
      </c>
      <c r="F138" t="s">
        <v>805</v>
      </c>
      <c r="G138">
        <v>33</v>
      </c>
      <c r="H138">
        <v>137</v>
      </c>
    </row>
    <row r="139" spans="1:8" x14ac:dyDescent="0.45">
      <c r="A139" s="18">
        <v>33616</v>
      </c>
      <c r="B139" t="s">
        <v>30</v>
      </c>
      <c r="C139" t="s">
        <v>240</v>
      </c>
      <c r="D139">
        <v>3</v>
      </c>
      <c r="E139">
        <v>1000</v>
      </c>
      <c r="F139" t="s">
        <v>806</v>
      </c>
      <c r="G139">
        <v>33</v>
      </c>
      <c r="H139">
        <v>138</v>
      </c>
    </row>
    <row r="140" spans="1:8" x14ac:dyDescent="0.45">
      <c r="A140" s="18">
        <v>33617</v>
      </c>
      <c r="B140" t="s">
        <v>30</v>
      </c>
      <c r="C140" t="s">
        <v>63</v>
      </c>
      <c r="D140">
        <v>3</v>
      </c>
      <c r="E140">
        <v>1000</v>
      </c>
      <c r="F140" t="s">
        <v>807</v>
      </c>
      <c r="G140">
        <v>33</v>
      </c>
      <c r="H140">
        <v>139</v>
      </c>
    </row>
    <row r="141" spans="1:8" x14ac:dyDescent="0.45">
      <c r="A141" s="18">
        <v>50135</v>
      </c>
      <c r="B141" t="s">
        <v>88</v>
      </c>
      <c r="C141" t="s">
        <v>240</v>
      </c>
      <c r="D141">
        <v>1</v>
      </c>
      <c r="E141">
        <v>2000</v>
      </c>
      <c r="F141" t="s">
        <v>808</v>
      </c>
      <c r="G141">
        <v>33</v>
      </c>
      <c r="H141">
        <v>140</v>
      </c>
    </row>
    <row r="142" spans="1:8" x14ac:dyDescent="0.45">
      <c r="A142" s="18">
        <v>50136</v>
      </c>
      <c r="B142" t="s">
        <v>88</v>
      </c>
      <c r="C142" t="s">
        <v>63</v>
      </c>
      <c r="D142">
        <v>1</v>
      </c>
      <c r="E142">
        <v>2000</v>
      </c>
      <c r="F142" t="s">
        <v>809</v>
      </c>
      <c r="G142">
        <v>33</v>
      </c>
      <c r="H142">
        <v>141</v>
      </c>
    </row>
    <row r="143" spans="1:8" x14ac:dyDescent="0.45">
      <c r="A143" s="18">
        <v>30248</v>
      </c>
      <c r="B143" t="s">
        <v>157</v>
      </c>
      <c r="C143" t="s">
        <v>240</v>
      </c>
      <c r="D143">
        <v>1</v>
      </c>
      <c r="E143">
        <v>2500</v>
      </c>
      <c r="F143" t="s">
        <v>810</v>
      </c>
      <c r="G143">
        <v>33</v>
      </c>
      <c r="H143">
        <v>142</v>
      </c>
    </row>
    <row r="144" spans="1:8" x14ac:dyDescent="0.45">
      <c r="A144" s="18">
        <v>30249</v>
      </c>
      <c r="B144" t="s">
        <v>157</v>
      </c>
      <c r="C144" t="s">
        <v>63</v>
      </c>
      <c r="D144">
        <v>1</v>
      </c>
      <c r="E144">
        <v>2500</v>
      </c>
      <c r="F144" t="s">
        <v>811</v>
      </c>
      <c r="G144">
        <v>33</v>
      </c>
      <c r="H144">
        <v>143</v>
      </c>
    </row>
    <row r="145" spans="1:8" x14ac:dyDescent="0.45">
      <c r="A145" s="18">
        <v>30400</v>
      </c>
      <c r="B145" t="s">
        <v>53</v>
      </c>
      <c r="C145" t="s">
        <v>171</v>
      </c>
      <c r="D145">
        <v>1</v>
      </c>
      <c r="E145">
        <v>2000</v>
      </c>
      <c r="F145" t="s">
        <v>812</v>
      </c>
      <c r="G145">
        <v>33</v>
      </c>
      <c r="H145">
        <v>144</v>
      </c>
    </row>
    <row r="146" spans="1:8" x14ac:dyDescent="0.45">
      <c r="A146" s="18">
        <v>30401</v>
      </c>
      <c r="B146" t="s">
        <v>53</v>
      </c>
      <c r="C146" t="s">
        <v>172</v>
      </c>
      <c r="D146">
        <v>1</v>
      </c>
      <c r="E146">
        <v>2000</v>
      </c>
      <c r="F146" t="s">
        <v>813</v>
      </c>
      <c r="G146">
        <v>33</v>
      </c>
      <c r="H146">
        <v>145</v>
      </c>
    </row>
    <row r="147" spans="1:8" x14ac:dyDescent="0.45">
      <c r="A147" s="18">
        <v>30402</v>
      </c>
      <c r="B147" t="s">
        <v>272</v>
      </c>
      <c r="C147" t="s">
        <v>171</v>
      </c>
      <c r="D147">
        <v>1</v>
      </c>
      <c r="E147">
        <v>2400</v>
      </c>
      <c r="F147" t="s">
        <v>814</v>
      </c>
      <c r="G147">
        <v>33</v>
      </c>
      <c r="H147">
        <v>146</v>
      </c>
    </row>
    <row r="148" spans="1:8" x14ac:dyDescent="0.45">
      <c r="A148" s="18">
        <v>30403</v>
      </c>
      <c r="B148" t="s">
        <v>272</v>
      </c>
      <c r="C148" t="s">
        <v>172</v>
      </c>
      <c r="D148">
        <v>1</v>
      </c>
      <c r="E148">
        <v>2400</v>
      </c>
      <c r="F148" t="s">
        <v>815</v>
      </c>
      <c r="G148">
        <v>33</v>
      </c>
      <c r="H148">
        <v>147</v>
      </c>
    </row>
    <row r="149" spans="1:8" x14ac:dyDescent="0.45">
      <c r="A149" s="18">
        <v>33201</v>
      </c>
      <c r="B149" t="s">
        <v>311</v>
      </c>
      <c r="C149" t="s">
        <v>171</v>
      </c>
      <c r="D149">
        <v>3</v>
      </c>
      <c r="E149">
        <v>1000</v>
      </c>
      <c r="F149" t="s">
        <v>816</v>
      </c>
      <c r="G149">
        <v>33</v>
      </c>
      <c r="H149">
        <v>148</v>
      </c>
    </row>
    <row r="150" spans="1:8" x14ac:dyDescent="0.45">
      <c r="A150" s="18">
        <v>33202</v>
      </c>
      <c r="B150" t="s">
        <v>311</v>
      </c>
      <c r="C150" t="s">
        <v>172</v>
      </c>
      <c r="D150">
        <v>3</v>
      </c>
      <c r="E150">
        <v>1000</v>
      </c>
      <c r="F150" t="s">
        <v>817</v>
      </c>
      <c r="G150">
        <v>33</v>
      </c>
      <c r="H150">
        <v>149</v>
      </c>
    </row>
    <row r="151" spans="1:8" x14ac:dyDescent="0.45">
      <c r="A151" s="18">
        <v>33312</v>
      </c>
      <c r="B151" t="s">
        <v>316</v>
      </c>
      <c r="C151" t="s">
        <v>171</v>
      </c>
      <c r="D151">
        <v>1</v>
      </c>
      <c r="E151">
        <v>2800</v>
      </c>
      <c r="F151" t="s">
        <v>818</v>
      </c>
      <c r="G151">
        <v>33</v>
      </c>
      <c r="H151">
        <v>150</v>
      </c>
    </row>
    <row r="152" spans="1:8" x14ac:dyDescent="0.45">
      <c r="A152" s="18">
        <v>33313</v>
      </c>
      <c r="B152" t="s">
        <v>316</v>
      </c>
      <c r="C152" t="s">
        <v>172</v>
      </c>
      <c r="D152">
        <v>1</v>
      </c>
      <c r="E152">
        <v>2800</v>
      </c>
      <c r="F152" t="s">
        <v>819</v>
      </c>
      <c r="G152">
        <v>33</v>
      </c>
      <c r="H152">
        <v>151</v>
      </c>
    </row>
    <row r="153" spans="1:8" x14ac:dyDescent="0.45">
      <c r="A153" s="18">
        <v>52955</v>
      </c>
      <c r="B153" t="s">
        <v>348</v>
      </c>
      <c r="C153" t="s">
        <v>171</v>
      </c>
      <c r="D153">
        <v>1</v>
      </c>
      <c r="E153">
        <v>1800</v>
      </c>
      <c r="F153" t="s">
        <v>820</v>
      </c>
      <c r="G153">
        <v>33</v>
      </c>
      <c r="H153">
        <v>152</v>
      </c>
    </row>
    <row r="154" spans="1:8" x14ac:dyDescent="0.45">
      <c r="A154" s="18">
        <v>52956</v>
      </c>
      <c r="B154" t="s">
        <v>348</v>
      </c>
      <c r="C154" t="s">
        <v>172</v>
      </c>
      <c r="D154">
        <v>1</v>
      </c>
      <c r="E154">
        <v>1800</v>
      </c>
      <c r="F154" t="s">
        <v>821</v>
      </c>
      <c r="G154">
        <v>33</v>
      </c>
      <c r="H154">
        <v>153</v>
      </c>
    </row>
    <row r="155" spans="1:8" x14ac:dyDescent="0.45">
      <c r="A155" s="18">
        <v>30478</v>
      </c>
      <c r="B155" t="s">
        <v>763</v>
      </c>
      <c r="C155" t="s">
        <v>103</v>
      </c>
      <c r="D155">
        <v>1</v>
      </c>
      <c r="E155">
        <v>2300</v>
      </c>
      <c r="F155" t="s">
        <v>822</v>
      </c>
      <c r="G155">
        <v>33</v>
      </c>
      <c r="H155">
        <v>154</v>
      </c>
    </row>
    <row r="156" spans="1:8" x14ac:dyDescent="0.45">
      <c r="A156" s="18">
        <v>30224</v>
      </c>
      <c r="B156" t="s">
        <v>239</v>
      </c>
      <c r="C156" t="s">
        <v>103</v>
      </c>
      <c r="D156">
        <v>1</v>
      </c>
      <c r="E156">
        <v>2800</v>
      </c>
      <c r="F156" t="s">
        <v>823</v>
      </c>
      <c r="G156">
        <v>33</v>
      </c>
      <c r="H156">
        <v>155</v>
      </c>
    </row>
    <row r="157" spans="1:8" x14ac:dyDescent="0.45">
      <c r="A157" s="18">
        <v>30398</v>
      </c>
      <c r="B157" t="s">
        <v>53</v>
      </c>
      <c r="C157" t="s">
        <v>103</v>
      </c>
      <c r="D157">
        <v>1</v>
      </c>
      <c r="E157">
        <v>2000</v>
      </c>
      <c r="F157" t="s">
        <v>824</v>
      </c>
      <c r="G157">
        <v>33</v>
      </c>
      <c r="H157">
        <v>156</v>
      </c>
    </row>
    <row r="158" spans="1:8" x14ac:dyDescent="0.45">
      <c r="A158" s="18">
        <v>30399</v>
      </c>
      <c r="B158" t="s">
        <v>272</v>
      </c>
      <c r="C158" t="s">
        <v>103</v>
      </c>
      <c r="D158">
        <v>1</v>
      </c>
      <c r="E158">
        <v>2400</v>
      </c>
      <c r="F158" t="s">
        <v>825</v>
      </c>
      <c r="G158">
        <v>33</v>
      </c>
      <c r="H158">
        <v>157</v>
      </c>
    </row>
    <row r="159" spans="1:8" x14ac:dyDescent="0.45">
      <c r="A159" s="18">
        <v>33314</v>
      </c>
      <c r="B159" t="s">
        <v>316</v>
      </c>
      <c r="C159" t="s">
        <v>103</v>
      </c>
      <c r="D159">
        <v>1</v>
      </c>
      <c r="E159">
        <v>2800</v>
      </c>
      <c r="F159" t="s">
        <v>826</v>
      </c>
      <c r="G159">
        <v>33</v>
      </c>
      <c r="H159">
        <v>158</v>
      </c>
    </row>
    <row r="160" spans="1:8" x14ac:dyDescent="0.45">
      <c r="A160" s="18">
        <v>45860</v>
      </c>
      <c r="B160" t="s">
        <v>130</v>
      </c>
      <c r="C160" t="s">
        <v>103</v>
      </c>
      <c r="D160">
        <v>5</v>
      </c>
      <c r="E160">
        <v>800</v>
      </c>
      <c r="F160" t="s">
        <v>827</v>
      </c>
      <c r="G160">
        <v>33</v>
      </c>
      <c r="H160">
        <v>159</v>
      </c>
    </row>
    <row r="161" spans="1:8" x14ac:dyDescent="0.45">
      <c r="A161" s="18">
        <v>45861</v>
      </c>
      <c r="B161" t="s">
        <v>130</v>
      </c>
      <c r="C161" t="s">
        <v>170</v>
      </c>
      <c r="D161">
        <v>5</v>
      </c>
      <c r="E161">
        <v>800</v>
      </c>
      <c r="F161" t="s">
        <v>828</v>
      </c>
      <c r="G161">
        <v>33</v>
      </c>
      <c r="H161">
        <v>160</v>
      </c>
    </row>
    <row r="162" spans="1:8" x14ac:dyDescent="0.45">
      <c r="A162" s="18">
        <v>50093</v>
      </c>
      <c r="B162" t="s">
        <v>86</v>
      </c>
      <c r="C162" t="s">
        <v>103</v>
      </c>
      <c r="D162">
        <v>1</v>
      </c>
      <c r="E162">
        <v>2000</v>
      </c>
      <c r="F162" t="s">
        <v>829</v>
      </c>
      <c r="G162">
        <v>33</v>
      </c>
      <c r="H162">
        <v>161</v>
      </c>
    </row>
    <row r="163" spans="1:8" x14ac:dyDescent="0.45">
      <c r="A163" s="18">
        <v>53580</v>
      </c>
      <c r="B163" t="s">
        <v>351</v>
      </c>
      <c r="C163" t="s">
        <v>103</v>
      </c>
      <c r="D163">
        <v>3</v>
      </c>
      <c r="E163">
        <v>900</v>
      </c>
      <c r="F163" t="s">
        <v>830</v>
      </c>
      <c r="G163">
        <v>33</v>
      </c>
      <c r="H163">
        <v>162</v>
      </c>
    </row>
    <row r="164" spans="1:8" x14ac:dyDescent="0.45">
      <c r="A164" s="18">
        <v>56934</v>
      </c>
      <c r="B164" t="s">
        <v>832</v>
      </c>
      <c r="C164" t="s">
        <v>833</v>
      </c>
      <c r="D164">
        <v>1</v>
      </c>
      <c r="E164">
        <v>3800</v>
      </c>
      <c r="F164" t="s">
        <v>831</v>
      </c>
      <c r="G164">
        <v>33</v>
      </c>
      <c r="H164">
        <v>163</v>
      </c>
    </row>
    <row r="165" spans="1:8" x14ac:dyDescent="0.45">
      <c r="A165" s="18">
        <v>56935</v>
      </c>
      <c r="B165" t="s">
        <v>832</v>
      </c>
      <c r="C165" t="s">
        <v>835</v>
      </c>
      <c r="D165">
        <v>1</v>
      </c>
      <c r="E165">
        <v>3800</v>
      </c>
      <c r="F165" t="s">
        <v>834</v>
      </c>
      <c r="G165">
        <v>33</v>
      </c>
      <c r="H165">
        <v>164</v>
      </c>
    </row>
    <row r="166" spans="1:8" x14ac:dyDescent="0.45">
      <c r="A166" s="18">
        <v>56936</v>
      </c>
      <c r="B166" t="s">
        <v>832</v>
      </c>
      <c r="C166" t="s">
        <v>837</v>
      </c>
      <c r="D166">
        <v>1</v>
      </c>
      <c r="E166">
        <v>3800</v>
      </c>
      <c r="F166" t="s">
        <v>836</v>
      </c>
      <c r="G166">
        <v>33</v>
      </c>
      <c r="H166">
        <v>165</v>
      </c>
    </row>
    <row r="167" spans="1:8" x14ac:dyDescent="0.45">
      <c r="A167" s="18">
        <v>56937</v>
      </c>
      <c r="B167" t="s">
        <v>832</v>
      </c>
      <c r="C167" t="s">
        <v>839</v>
      </c>
      <c r="D167">
        <v>1</v>
      </c>
      <c r="E167">
        <v>3800</v>
      </c>
      <c r="F167" t="s">
        <v>838</v>
      </c>
      <c r="G167">
        <v>33</v>
      </c>
      <c r="H167">
        <v>166</v>
      </c>
    </row>
    <row r="168" spans="1:8" x14ac:dyDescent="0.45">
      <c r="A168" s="18">
        <v>56938</v>
      </c>
      <c r="B168" t="s">
        <v>832</v>
      </c>
      <c r="C168" t="s">
        <v>841</v>
      </c>
      <c r="D168">
        <v>1</v>
      </c>
      <c r="E168">
        <v>3800</v>
      </c>
      <c r="F168" t="s">
        <v>840</v>
      </c>
      <c r="G168">
        <v>33</v>
      </c>
      <c r="H168">
        <v>167</v>
      </c>
    </row>
    <row r="169" spans="1:8" x14ac:dyDescent="0.45">
      <c r="A169" s="18">
        <v>56939</v>
      </c>
      <c r="B169" t="s">
        <v>832</v>
      </c>
      <c r="C169" t="s">
        <v>843</v>
      </c>
      <c r="D169">
        <v>1</v>
      </c>
      <c r="E169">
        <v>3800</v>
      </c>
      <c r="F169" t="s">
        <v>842</v>
      </c>
      <c r="G169">
        <v>33</v>
      </c>
      <c r="H169">
        <v>168</v>
      </c>
    </row>
    <row r="170" spans="1:8" x14ac:dyDescent="0.45">
      <c r="A170" s="18">
        <v>56916</v>
      </c>
      <c r="B170" t="s">
        <v>407</v>
      </c>
      <c r="C170" t="s">
        <v>200</v>
      </c>
      <c r="D170">
        <v>1</v>
      </c>
      <c r="E170">
        <v>2500</v>
      </c>
      <c r="F170" t="s">
        <v>844</v>
      </c>
      <c r="G170">
        <v>33</v>
      </c>
      <c r="H170">
        <v>169</v>
      </c>
    </row>
    <row r="171" spans="1:8" x14ac:dyDescent="0.45">
      <c r="A171" s="18">
        <v>56917</v>
      </c>
      <c r="B171" t="s">
        <v>407</v>
      </c>
      <c r="C171" t="s">
        <v>201</v>
      </c>
      <c r="D171">
        <v>1</v>
      </c>
      <c r="E171">
        <v>2500</v>
      </c>
      <c r="F171" t="s">
        <v>845</v>
      </c>
      <c r="G171">
        <v>33</v>
      </c>
      <c r="H171">
        <v>170</v>
      </c>
    </row>
    <row r="172" spans="1:8" x14ac:dyDescent="0.45">
      <c r="A172" s="18">
        <v>56918</v>
      </c>
      <c r="B172" t="s">
        <v>407</v>
      </c>
      <c r="C172" t="s">
        <v>202</v>
      </c>
      <c r="D172">
        <v>1</v>
      </c>
      <c r="E172">
        <v>2500</v>
      </c>
      <c r="F172" t="s">
        <v>846</v>
      </c>
      <c r="G172">
        <v>33</v>
      </c>
      <c r="H172">
        <v>171</v>
      </c>
    </row>
    <row r="173" spans="1:8" x14ac:dyDescent="0.45">
      <c r="A173" s="18">
        <v>56919</v>
      </c>
      <c r="B173" t="s">
        <v>407</v>
      </c>
      <c r="C173" t="s">
        <v>203</v>
      </c>
      <c r="D173">
        <v>1</v>
      </c>
      <c r="E173">
        <v>2500</v>
      </c>
      <c r="F173" t="s">
        <v>847</v>
      </c>
      <c r="G173">
        <v>33</v>
      </c>
      <c r="H173">
        <v>172</v>
      </c>
    </row>
    <row r="174" spans="1:8" x14ac:dyDescent="0.45">
      <c r="A174" s="18">
        <v>56922</v>
      </c>
      <c r="B174" t="s">
        <v>404</v>
      </c>
      <c r="C174" t="s">
        <v>200</v>
      </c>
      <c r="D174">
        <v>1</v>
      </c>
      <c r="E174">
        <v>2800</v>
      </c>
      <c r="F174" t="s">
        <v>848</v>
      </c>
      <c r="G174">
        <v>33</v>
      </c>
      <c r="H174">
        <v>173</v>
      </c>
    </row>
    <row r="175" spans="1:8" x14ac:dyDescent="0.45">
      <c r="A175" s="18">
        <v>56923</v>
      </c>
      <c r="B175" t="s">
        <v>404</v>
      </c>
      <c r="C175" t="s">
        <v>201</v>
      </c>
      <c r="D175">
        <v>1</v>
      </c>
      <c r="E175">
        <v>2800</v>
      </c>
      <c r="F175" t="s">
        <v>849</v>
      </c>
      <c r="G175">
        <v>33</v>
      </c>
      <c r="H175">
        <v>174</v>
      </c>
    </row>
    <row r="176" spans="1:8" x14ac:dyDescent="0.45">
      <c r="A176" s="18">
        <v>56924</v>
      </c>
      <c r="B176" t="s">
        <v>404</v>
      </c>
      <c r="C176" t="s">
        <v>202</v>
      </c>
      <c r="D176">
        <v>1</v>
      </c>
      <c r="E176">
        <v>2800</v>
      </c>
      <c r="F176" t="s">
        <v>850</v>
      </c>
      <c r="G176">
        <v>33</v>
      </c>
      <c r="H176">
        <v>175</v>
      </c>
    </row>
    <row r="177" spans="1:8" x14ac:dyDescent="0.45">
      <c r="A177" s="18">
        <v>56925</v>
      </c>
      <c r="B177" t="s">
        <v>404</v>
      </c>
      <c r="C177" t="s">
        <v>203</v>
      </c>
      <c r="D177">
        <v>1</v>
      </c>
      <c r="E177">
        <v>2800</v>
      </c>
      <c r="F177" t="s">
        <v>851</v>
      </c>
      <c r="G177">
        <v>33</v>
      </c>
      <c r="H177">
        <v>176</v>
      </c>
    </row>
    <row r="178" spans="1:8" x14ac:dyDescent="0.45">
      <c r="A178" s="18">
        <v>33343</v>
      </c>
      <c r="B178" t="s">
        <v>315</v>
      </c>
      <c r="C178" t="s">
        <v>244</v>
      </c>
      <c r="D178">
        <v>3</v>
      </c>
      <c r="E178">
        <v>1000</v>
      </c>
      <c r="F178" t="s">
        <v>852</v>
      </c>
      <c r="G178">
        <v>33</v>
      </c>
      <c r="H178">
        <v>177</v>
      </c>
    </row>
    <row r="179" spans="1:8" x14ac:dyDescent="0.45">
      <c r="A179" s="18">
        <v>33344</v>
      </c>
      <c r="B179" t="s">
        <v>315</v>
      </c>
      <c r="C179" t="s">
        <v>245</v>
      </c>
      <c r="D179">
        <v>3</v>
      </c>
      <c r="E179">
        <v>1000</v>
      </c>
      <c r="F179" t="s">
        <v>853</v>
      </c>
      <c r="G179">
        <v>33</v>
      </c>
      <c r="H179">
        <v>178</v>
      </c>
    </row>
    <row r="180" spans="1:8" x14ac:dyDescent="0.45">
      <c r="A180" s="18">
        <v>33345</v>
      </c>
      <c r="B180" t="s">
        <v>315</v>
      </c>
      <c r="C180" t="s">
        <v>246</v>
      </c>
      <c r="D180">
        <v>3</v>
      </c>
      <c r="E180">
        <v>1000</v>
      </c>
      <c r="F180" t="s">
        <v>854</v>
      </c>
      <c r="G180">
        <v>33</v>
      </c>
      <c r="H180">
        <v>179</v>
      </c>
    </row>
    <row r="181" spans="1:8" x14ac:dyDescent="0.45">
      <c r="A181" s="18">
        <v>33346</v>
      </c>
      <c r="B181" t="s">
        <v>319</v>
      </c>
      <c r="C181" t="s">
        <v>244</v>
      </c>
      <c r="D181">
        <v>3</v>
      </c>
      <c r="E181">
        <v>1600</v>
      </c>
      <c r="F181" t="s">
        <v>855</v>
      </c>
      <c r="G181">
        <v>33</v>
      </c>
      <c r="H181">
        <v>180</v>
      </c>
    </row>
    <row r="182" spans="1:8" x14ac:dyDescent="0.45">
      <c r="A182" s="18">
        <v>33347</v>
      </c>
      <c r="B182" t="s">
        <v>319</v>
      </c>
      <c r="C182" t="s">
        <v>245</v>
      </c>
      <c r="D182">
        <v>3</v>
      </c>
      <c r="E182">
        <v>1600</v>
      </c>
      <c r="F182" t="s">
        <v>856</v>
      </c>
      <c r="G182">
        <v>33</v>
      </c>
      <c r="H182">
        <v>181</v>
      </c>
    </row>
    <row r="183" spans="1:8" x14ac:dyDescent="0.45">
      <c r="A183" s="18">
        <v>33348</v>
      </c>
      <c r="B183" t="s">
        <v>319</v>
      </c>
      <c r="C183" t="s">
        <v>246</v>
      </c>
      <c r="D183">
        <v>3</v>
      </c>
      <c r="E183">
        <v>1600</v>
      </c>
      <c r="F183" t="s">
        <v>857</v>
      </c>
      <c r="G183">
        <v>33</v>
      </c>
      <c r="H183">
        <v>182</v>
      </c>
    </row>
    <row r="184" spans="1:8" x14ac:dyDescent="0.45">
      <c r="A184" s="18">
        <v>30293</v>
      </c>
      <c r="B184" t="s">
        <v>151</v>
      </c>
      <c r="C184" t="s">
        <v>244</v>
      </c>
      <c r="D184">
        <v>1</v>
      </c>
      <c r="E184">
        <v>2200</v>
      </c>
      <c r="F184" t="s">
        <v>858</v>
      </c>
      <c r="G184">
        <v>33</v>
      </c>
      <c r="H184">
        <v>183</v>
      </c>
    </row>
    <row r="185" spans="1:8" x14ac:dyDescent="0.45">
      <c r="A185" s="18">
        <v>30294</v>
      </c>
      <c r="B185" t="s">
        <v>151</v>
      </c>
      <c r="C185" t="s">
        <v>245</v>
      </c>
      <c r="D185">
        <v>1</v>
      </c>
      <c r="E185">
        <v>2200</v>
      </c>
      <c r="F185" t="s">
        <v>859</v>
      </c>
      <c r="G185">
        <v>33</v>
      </c>
      <c r="H185">
        <v>184</v>
      </c>
    </row>
    <row r="186" spans="1:8" x14ac:dyDescent="0.45">
      <c r="A186" s="18">
        <v>30295</v>
      </c>
      <c r="B186" t="s">
        <v>151</v>
      </c>
      <c r="C186" t="s">
        <v>246</v>
      </c>
      <c r="D186">
        <v>1</v>
      </c>
      <c r="E186">
        <v>2200</v>
      </c>
      <c r="F186" t="s">
        <v>860</v>
      </c>
      <c r="G186">
        <v>33</v>
      </c>
      <c r="H186">
        <v>185</v>
      </c>
    </row>
    <row r="187" spans="1:8" x14ac:dyDescent="0.45">
      <c r="A187" s="18">
        <v>30296</v>
      </c>
      <c r="B187" t="s">
        <v>152</v>
      </c>
      <c r="C187" t="s">
        <v>244</v>
      </c>
      <c r="D187">
        <v>1</v>
      </c>
      <c r="E187">
        <v>2400</v>
      </c>
      <c r="F187" t="s">
        <v>861</v>
      </c>
      <c r="G187">
        <v>33</v>
      </c>
      <c r="H187">
        <v>186</v>
      </c>
    </row>
    <row r="188" spans="1:8" x14ac:dyDescent="0.45">
      <c r="A188" s="18">
        <v>30297</v>
      </c>
      <c r="B188" t="s">
        <v>152</v>
      </c>
      <c r="C188" t="s">
        <v>245</v>
      </c>
      <c r="D188">
        <v>1</v>
      </c>
      <c r="E188">
        <v>2400</v>
      </c>
      <c r="F188" t="s">
        <v>862</v>
      </c>
      <c r="G188">
        <v>33</v>
      </c>
      <c r="H188">
        <v>187</v>
      </c>
    </row>
    <row r="189" spans="1:8" x14ac:dyDescent="0.45">
      <c r="A189" s="18">
        <v>30298</v>
      </c>
      <c r="B189" t="s">
        <v>152</v>
      </c>
      <c r="C189" t="s">
        <v>246</v>
      </c>
      <c r="D189">
        <v>1</v>
      </c>
      <c r="E189">
        <v>2400</v>
      </c>
      <c r="F189" t="s">
        <v>863</v>
      </c>
      <c r="G189">
        <v>33</v>
      </c>
      <c r="H189">
        <v>188</v>
      </c>
    </row>
    <row r="190" spans="1:8" x14ac:dyDescent="0.45">
      <c r="A190" s="18">
        <v>30325</v>
      </c>
      <c r="B190" t="s">
        <v>255</v>
      </c>
      <c r="C190" t="s">
        <v>244</v>
      </c>
      <c r="D190">
        <v>1</v>
      </c>
      <c r="E190">
        <v>2400</v>
      </c>
      <c r="F190" t="s">
        <v>864</v>
      </c>
      <c r="G190">
        <v>33</v>
      </c>
      <c r="H190">
        <v>189</v>
      </c>
    </row>
    <row r="191" spans="1:8" x14ac:dyDescent="0.45">
      <c r="A191" s="18">
        <v>30326</v>
      </c>
      <c r="B191" t="s">
        <v>255</v>
      </c>
      <c r="C191" t="s">
        <v>245</v>
      </c>
      <c r="D191">
        <v>1</v>
      </c>
      <c r="E191">
        <v>2400</v>
      </c>
      <c r="F191" t="s">
        <v>865</v>
      </c>
      <c r="G191">
        <v>33</v>
      </c>
      <c r="H191">
        <v>190</v>
      </c>
    </row>
    <row r="192" spans="1:8" x14ac:dyDescent="0.45">
      <c r="A192" s="18">
        <v>30327</v>
      </c>
      <c r="B192" t="s">
        <v>255</v>
      </c>
      <c r="C192" t="s">
        <v>246</v>
      </c>
      <c r="D192">
        <v>1</v>
      </c>
      <c r="E192">
        <v>2400</v>
      </c>
      <c r="F192" t="s">
        <v>866</v>
      </c>
      <c r="G192">
        <v>33</v>
      </c>
      <c r="H192">
        <v>191</v>
      </c>
    </row>
    <row r="193" spans="1:8" x14ac:dyDescent="0.45">
      <c r="A193" s="18">
        <v>30177</v>
      </c>
      <c r="B193" t="s">
        <v>59</v>
      </c>
      <c r="C193" t="s">
        <v>60</v>
      </c>
      <c r="D193">
        <v>1</v>
      </c>
      <c r="E193">
        <v>2200</v>
      </c>
      <c r="F193" t="s">
        <v>867</v>
      </c>
      <c r="G193">
        <v>33</v>
      </c>
      <c r="H193">
        <v>192</v>
      </c>
    </row>
    <row r="194" spans="1:8" x14ac:dyDescent="0.45">
      <c r="A194" s="18">
        <v>30194</v>
      </c>
      <c r="B194" t="s">
        <v>59</v>
      </c>
      <c r="C194" t="s">
        <v>43</v>
      </c>
      <c r="D194">
        <v>1</v>
      </c>
      <c r="E194">
        <v>2200</v>
      </c>
      <c r="F194" t="s">
        <v>868</v>
      </c>
      <c r="G194">
        <v>33</v>
      </c>
      <c r="H194">
        <v>193</v>
      </c>
    </row>
    <row r="195" spans="1:8" x14ac:dyDescent="0.45">
      <c r="A195" s="18">
        <v>30195</v>
      </c>
      <c r="B195" t="s">
        <v>59</v>
      </c>
      <c r="C195" t="s">
        <v>44</v>
      </c>
      <c r="D195">
        <v>1</v>
      </c>
      <c r="E195">
        <v>2200</v>
      </c>
      <c r="F195" t="s">
        <v>869</v>
      </c>
      <c r="G195">
        <v>33</v>
      </c>
      <c r="H195">
        <v>194</v>
      </c>
    </row>
    <row r="196" spans="1:8" x14ac:dyDescent="0.45">
      <c r="A196" s="18">
        <v>33200</v>
      </c>
      <c r="B196" t="s">
        <v>310</v>
      </c>
      <c r="C196" t="s">
        <v>60</v>
      </c>
      <c r="D196">
        <v>3</v>
      </c>
      <c r="E196">
        <v>800</v>
      </c>
      <c r="F196" t="s">
        <v>870</v>
      </c>
      <c r="G196">
        <v>33</v>
      </c>
      <c r="H196">
        <v>195</v>
      </c>
    </row>
    <row r="197" spans="1:8" x14ac:dyDescent="0.45">
      <c r="A197" s="18">
        <v>52601</v>
      </c>
      <c r="B197" t="s">
        <v>153</v>
      </c>
      <c r="C197" t="s">
        <v>43</v>
      </c>
      <c r="D197">
        <v>1</v>
      </c>
      <c r="E197">
        <v>2500</v>
      </c>
      <c r="F197" t="s">
        <v>871</v>
      </c>
      <c r="G197">
        <v>33</v>
      </c>
      <c r="H197">
        <v>196</v>
      </c>
    </row>
    <row r="198" spans="1:8" x14ac:dyDescent="0.45">
      <c r="A198" s="18">
        <v>52602</v>
      </c>
      <c r="B198" t="s">
        <v>153</v>
      </c>
      <c r="C198" t="s">
        <v>44</v>
      </c>
      <c r="D198">
        <v>1</v>
      </c>
      <c r="E198">
        <v>2500</v>
      </c>
      <c r="F198" t="s">
        <v>872</v>
      </c>
      <c r="G198">
        <v>33</v>
      </c>
      <c r="H198">
        <v>197</v>
      </c>
    </row>
    <row r="199" spans="1:8" x14ac:dyDescent="0.45">
      <c r="A199" s="18">
        <v>52603</v>
      </c>
      <c r="B199" t="s">
        <v>153</v>
      </c>
      <c r="C199" t="s">
        <v>60</v>
      </c>
      <c r="D199">
        <v>1</v>
      </c>
      <c r="E199">
        <v>2500</v>
      </c>
      <c r="F199" t="s">
        <v>873</v>
      </c>
      <c r="G199">
        <v>33</v>
      </c>
      <c r="H199">
        <v>198</v>
      </c>
    </row>
    <row r="200" spans="1:8" x14ac:dyDescent="0.45">
      <c r="A200" s="18">
        <v>52604</v>
      </c>
      <c r="B200" t="s">
        <v>154</v>
      </c>
      <c r="C200" t="s">
        <v>43</v>
      </c>
      <c r="D200">
        <v>1</v>
      </c>
      <c r="E200">
        <v>2200</v>
      </c>
      <c r="F200" t="s">
        <v>874</v>
      </c>
      <c r="G200">
        <v>33</v>
      </c>
      <c r="H200">
        <v>199</v>
      </c>
    </row>
    <row r="201" spans="1:8" x14ac:dyDescent="0.45">
      <c r="A201" s="18">
        <v>52605</v>
      </c>
      <c r="B201" t="s">
        <v>154</v>
      </c>
      <c r="C201" t="s">
        <v>44</v>
      </c>
      <c r="D201">
        <v>1</v>
      </c>
      <c r="E201">
        <v>2200</v>
      </c>
      <c r="F201" t="s">
        <v>875</v>
      </c>
      <c r="G201">
        <v>33</v>
      </c>
      <c r="H201">
        <v>200</v>
      </c>
    </row>
    <row r="202" spans="1:8" x14ac:dyDescent="0.45">
      <c r="A202" s="18">
        <v>52606</v>
      </c>
      <c r="B202" t="s">
        <v>154</v>
      </c>
      <c r="C202" t="s">
        <v>60</v>
      </c>
      <c r="D202">
        <v>1</v>
      </c>
      <c r="E202">
        <v>2200</v>
      </c>
      <c r="F202" t="s">
        <v>876</v>
      </c>
      <c r="G202">
        <v>33</v>
      </c>
      <c r="H202">
        <v>201</v>
      </c>
    </row>
    <row r="203" spans="1:8" x14ac:dyDescent="0.45">
      <c r="A203" s="18">
        <v>53376</v>
      </c>
      <c r="B203" t="s">
        <v>310</v>
      </c>
      <c r="C203" t="s">
        <v>43</v>
      </c>
      <c r="D203">
        <v>3</v>
      </c>
      <c r="E203">
        <v>800</v>
      </c>
      <c r="F203" t="s">
        <v>877</v>
      </c>
      <c r="G203">
        <v>33</v>
      </c>
      <c r="H203">
        <v>202</v>
      </c>
    </row>
    <row r="204" spans="1:8" x14ac:dyDescent="0.45">
      <c r="A204" s="18">
        <v>53609</v>
      </c>
      <c r="B204" t="s">
        <v>310</v>
      </c>
      <c r="C204" t="s">
        <v>44</v>
      </c>
      <c r="D204">
        <v>3</v>
      </c>
      <c r="E204">
        <v>800</v>
      </c>
      <c r="F204" t="s">
        <v>878</v>
      </c>
      <c r="G204">
        <v>33</v>
      </c>
      <c r="H204">
        <v>203</v>
      </c>
    </row>
    <row r="205" spans="1:8" x14ac:dyDescent="0.45">
      <c r="A205" s="18">
        <v>30178</v>
      </c>
      <c r="B205" t="s">
        <v>59</v>
      </c>
      <c r="C205" t="s">
        <v>226</v>
      </c>
      <c r="D205">
        <v>1</v>
      </c>
      <c r="E205">
        <v>2000</v>
      </c>
      <c r="F205" t="s">
        <v>879</v>
      </c>
      <c r="G205">
        <v>33</v>
      </c>
      <c r="H205">
        <v>204</v>
      </c>
    </row>
    <row r="206" spans="1:8" x14ac:dyDescent="0.45">
      <c r="A206" s="18">
        <v>30179</v>
      </c>
      <c r="B206" t="s">
        <v>59</v>
      </c>
      <c r="C206" t="s">
        <v>227</v>
      </c>
      <c r="D206">
        <v>1</v>
      </c>
      <c r="E206">
        <v>2000</v>
      </c>
      <c r="F206" t="s">
        <v>880</v>
      </c>
      <c r="G206">
        <v>33</v>
      </c>
      <c r="H206">
        <v>205</v>
      </c>
    </row>
    <row r="207" spans="1:8" x14ac:dyDescent="0.45">
      <c r="A207" s="18">
        <v>30299</v>
      </c>
      <c r="B207" t="s">
        <v>151</v>
      </c>
      <c r="C207" t="s">
        <v>226</v>
      </c>
      <c r="D207">
        <v>1</v>
      </c>
      <c r="E207">
        <v>2200</v>
      </c>
      <c r="F207" t="s">
        <v>881</v>
      </c>
      <c r="G207">
        <v>33</v>
      </c>
      <c r="H207">
        <v>206</v>
      </c>
    </row>
    <row r="208" spans="1:8" x14ac:dyDescent="0.45">
      <c r="A208" s="18">
        <v>30300</v>
      </c>
      <c r="B208" t="s">
        <v>151</v>
      </c>
      <c r="C208" t="s">
        <v>227</v>
      </c>
      <c r="D208">
        <v>1</v>
      </c>
      <c r="E208">
        <v>2200</v>
      </c>
      <c r="F208" t="s">
        <v>882</v>
      </c>
      <c r="G208">
        <v>33</v>
      </c>
      <c r="H208">
        <v>207</v>
      </c>
    </row>
    <row r="209" spans="1:8" x14ac:dyDescent="0.45">
      <c r="A209" s="18">
        <v>30301</v>
      </c>
      <c r="B209" t="s">
        <v>152</v>
      </c>
      <c r="C209" t="s">
        <v>226</v>
      </c>
      <c r="D209">
        <v>1</v>
      </c>
      <c r="E209">
        <v>2400</v>
      </c>
      <c r="F209" t="s">
        <v>883</v>
      </c>
      <c r="G209">
        <v>33</v>
      </c>
      <c r="H209">
        <v>208</v>
      </c>
    </row>
    <row r="210" spans="1:8" x14ac:dyDescent="0.45">
      <c r="A210" s="18">
        <v>30302</v>
      </c>
      <c r="B210" t="s">
        <v>152</v>
      </c>
      <c r="C210" t="s">
        <v>227</v>
      </c>
      <c r="D210">
        <v>1</v>
      </c>
      <c r="E210">
        <v>2400</v>
      </c>
      <c r="F210" t="s">
        <v>884</v>
      </c>
      <c r="G210">
        <v>33</v>
      </c>
      <c r="H210">
        <v>209</v>
      </c>
    </row>
    <row r="211" spans="1:8" x14ac:dyDescent="0.45">
      <c r="A211" s="18">
        <v>30352</v>
      </c>
      <c r="B211" t="s">
        <v>255</v>
      </c>
      <c r="C211" t="s">
        <v>226</v>
      </c>
      <c r="D211">
        <v>1</v>
      </c>
      <c r="E211">
        <v>2400</v>
      </c>
      <c r="F211" t="s">
        <v>885</v>
      </c>
      <c r="G211">
        <v>33</v>
      </c>
      <c r="H211">
        <v>210</v>
      </c>
    </row>
    <row r="212" spans="1:8" x14ac:dyDescent="0.45">
      <c r="A212" s="18">
        <v>30353</v>
      </c>
      <c r="B212" t="s">
        <v>255</v>
      </c>
      <c r="C212" t="s">
        <v>227</v>
      </c>
      <c r="D212">
        <v>1</v>
      </c>
      <c r="E212">
        <v>2400</v>
      </c>
      <c r="F212" t="s">
        <v>886</v>
      </c>
      <c r="G212">
        <v>33</v>
      </c>
      <c r="H212">
        <v>211</v>
      </c>
    </row>
    <row r="213" spans="1:8" x14ac:dyDescent="0.45">
      <c r="A213" s="18">
        <v>33298</v>
      </c>
      <c r="B213" t="s">
        <v>315</v>
      </c>
      <c r="C213" t="s">
        <v>226</v>
      </c>
      <c r="D213">
        <v>3</v>
      </c>
      <c r="E213">
        <v>1000</v>
      </c>
      <c r="F213" t="s">
        <v>887</v>
      </c>
      <c r="G213">
        <v>33</v>
      </c>
      <c r="H213">
        <v>212</v>
      </c>
    </row>
    <row r="214" spans="1:8" x14ac:dyDescent="0.45">
      <c r="A214" s="18">
        <v>33299</v>
      </c>
      <c r="B214" t="s">
        <v>315</v>
      </c>
      <c r="C214" t="s">
        <v>227</v>
      </c>
      <c r="D214">
        <v>3</v>
      </c>
      <c r="E214">
        <v>1000</v>
      </c>
      <c r="F214" t="s">
        <v>888</v>
      </c>
      <c r="G214">
        <v>33</v>
      </c>
      <c r="H214">
        <v>213</v>
      </c>
    </row>
    <row r="215" spans="1:8" x14ac:dyDescent="0.45">
      <c r="A215" s="18">
        <v>33124</v>
      </c>
      <c r="B215" t="s">
        <v>304</v>
      </c>
      <c r="C215" t="s">
        <v>64</v>
      </c>
      <c r="D215">
        <v>3</v>
      </c>
      <c r="E215">
        <v>800</v>
      </c>
      <c r="F215" t="s">
        <v>889</v>
      </c>
      <c r="G215">
        <v>33</v>
      </c>
      <c r="H215">
        <v>214</v>
      </c>
    </row>
    <row r="216" spans="1:8" x14ac:dyDescent="0.45">
      <c r="A216" s="18">
        <v>33125</v>
      </c>
      <c r="B216" t="s">
        <v>304</v>
      </c>
      <c r="C216" t="s">
        <v>65</v>
      </c>
      <c r="D216">
        <v>3</v>
      </c>
      <c r="E216">
        <v>800</v>
      </c>
      <c r="F216" t="s">
        <v>890</v>
      </c>
      <c r="G216">
        <v>33</v>
      </c>
      <c r="H216">
        <v>215</v>
      </c>
    </row>
    <row r="217" spans="1:8" x14ac:dyDescent="0.45">
      <c r="A217" s="18">
        <v>33126</v>
      </c>
      <c r="B217" t="s">
        <v>304</v>
      </c>
      <c r="C217" t="s">
        <v>66</v>
      </c>
      <c r="D217">
        <v>3</v>
      </c>
      <c r="E217">
        <v>800</v>
      </c>
      <c r="F217" t="s">
        <v>891</v>
      </c>
      <c r="G217">
        <v>33</v>
      </c>
      <c r="H217">
        <v>216</v>
      </c>
    </row>
    <row r="218" spans="1:8" x14ac:dyDescent="0.45">
      <c r="A218" s="18">
        <v>52388</v>
      </c>
      <c r="B218" t="s">
        <v>160</v>
      </c>
      <c r="C218" t="s">
        <v>64</v>
      </c>
      <c r="D218">
        <v>1</v>
      </c>
      <c r="E218">
        <v>2000</v>
      </c>
      <c r="F218" t="s">
        <v>892</v>
      </c>
      <c r="G218">
        <v>33</v>
      </c>
      <c r="H218">
        <v>217</v>
      </c>
    </row>
    <row r="219" spans="1:8" x14ac:dyDescent="0.45">
      <c r="A219" s="18">
        <v>52389</v>
      </c>
      <c r="B219" t="s">
        <v>160</v>
      </c>
      <c r="C219" t="s">
        <v>65</v>
      </c>
      <c r="D219">
        <v>1</v>
      </c>
      <c r="E219">
        <v>2000</v>
      </c>
      <c r="F219" t="s">
        <v>893</v>
      </c>
      <c r="G219">
        <v>33</v>
      </c>
      <c r="H219">
        <v>218</v>
      </c>
    </row>
    <row r="220" spans="1:8" x14ac:dyDescent="0.45">
      <c r="A220" s="18">
        <v>52390</v>
      </c>
      <c r="B220" t="s">
        <v>160</v>
      </c>
      <c r="C220" t="s">
        <v>66</v>
      </c>
      <c r="D220">
        <v>1</v>
      </c>
      <c r="E220">
        <v>2000</v>
      </c>
      <c r="F220" t="s">
        <v>894</v>
      </c>
      <c r="G220">
        <v>33</v>
      </c>
      <c r="H220">
        <v>219</v>
      </c>
    </row>
    <row r="221" spans="1:8" x14ac:dyDescent="0.45">
      <c r="A221" s="18">
        <v>5667</v>
      </c>
      <c r="B221" t="s">
        <v>42</v>
      </c>
      <c r="C221" t="s">
        <v>43</v>
      </c>
      <c r="D221">
        <v>1</v>
      </c>
      <c r="E221">
        <v>1500</v>
      </c>
      <c r="F221" t="s">
        <v>895</v>
      </c>
      <c r="G221">
        <v>33</v>
      </c>
      <c r="H221">
        <v>220</v>
      </c>
    </row>
    <row r="222" spans="1:8" x14ac:dyDescent="0.45">
      <c r="A222" s="18">
        <v>5694</v>
      </c>
      <c r="B222" t="s">
        <v>42</v>
      </c>
      <c r="C222" t="s">
        <v>44</v>
      </c>
      <c r="D222">
        <v>1</v>
      </c>
      <c r="E222">
        <v>1500</v>
      </c>
      <c r="F222" t="s">
        <v>896</v>
      </c>
      <c r="G222">
        <v>33</v>
      </c>
      <c r="H222">
        <v>221</v>
      </c>
    </row>
    <row r="223" spans="1:8" x14ac:dyDescent="0.45">
      <c r="A223" s="18">
        <v>33050</v>
      </c>
      <c r="B223" t="s">
        <v>304</v>
      </c>
      <c r="C223" t="s">
        <v>43</v>
      </c>
      <c r="D223">
        <v>3</v>
      </c>
      <c r="E223">
        <v>800</v>
      </c>
      <c r="F223" t="s">
        <v>897</v>
      </c>
      <c r="G223">
        <v>33</v>
      </c>
      <c r="H223">
        <v>222</v>
      </c>
    </row>
    <row r="224" spans="1:8" x14ac:dyDescent="0.45">
      <c r="A224" s="18">
        <v>33051</v>
      </c>
      <c r="B224" t="s">
        <v>304</v>
      </c>
      <c r="C224" t="s">
        <v>44</v>
      </c>
      <c r="D224">
        <v>3</v>
      </c>
      <c r="E224">
        <v>800</v>
      </c>
      <c r="F224" t="s">
        <v>898</v>
      </c>
      <c r="G224">
        <v>33</v>
      </c>
      <c r="H224">
        <v>223</v>
      </c>
    </row>
    <row r="225" spans="1:8" x14ac:dyDescent="0.45">
      <c r="A225" s="18">
        <v>33236</v>
      </c>
      <c r="B225" t="s">
        <v>313</v>
      </c>
      <c r="C225" t="s">
        <v>43</v>
      </c>
      <c r="D225">
        <v>3</v>
      </c>
      <c r="E225">
        <v>1000</v>
      </c>
      <c r="F225" t="s">
        <v>899</v>
      </c>
      <c r="G225">
        <v>33</v>
      </c>
      <c r="H225">
        <v>224</v>
      </c>
    </row>
    <row r="226" spans="1:8" x14ac:dyDescent="0.45">
      <c r="A226" s="18">
        <v>33237</v>
      </c>
      <c r="B226" t="s">
        <v>313</v>
      </c>
      <c r="C226" t="s">
        <v>44</v>
      </c>
      <c r="D226">
        <v>3</v>
      </c>
      <c r="E226">
        <v>1000</v>
      </c>
      <c r="F226" t="s">
        <v>900</v>
      </c>
      <c r="G226">
        <v>33</v>
      </c>
      <c r="H226">
        <v>225</v>
      </c>
    </row>
    <row r="227" spans="1:8" x14ac:dyDescent="0.45">
      <c r="A227" s="18">
        <v>33052</v>
      </c>
      <c r="B227" t="s">
        <v>305</v>
      </c>
      <c r="C227" t="s">
        <v>43</v>
      </c>
      <c r="D227">
        <v>3</v>
      </c>
      <c r="E227">
        <v>1000</v>
      </c>
      <c r="F227" t="s">
        <v>901</v>
      </c>
      <c r="G227">
        <v>33</v>
      </c>
      <c r="H227">
        <v>226</v>
      </c>
    </row>
    <row r="228" spans="1:8" x14ac:dyDescent="0.45">
      <c r="A228" s="18">
        <v>33053</v>
      </c>
      <c r="B228" t="s">
        <v>305</v>
      </c>
      <c r="C228" t="s">
        <v>44</v>
      </c>
      <c r="D228">
        <v>3</v>
      </c>
      <c r="E228">
        <v>1000</v>
      </c>
      <c r="F228" t="s">
        <v>902</v>
      </c>
      <c r="G228">
        <v>33</v>
      </c>
      <c r="H228">
        <v>227</v>
      </c>
    </row>
    <row r="229" spans="1:8" x14ac:dyDescent="0.45">
      <c r="A229" s="18">
        <v>50480</v>
      </c>
      <c r="B229" t="s">
        <v>92</v>
      </c>
      <c r="C229" t="s">
        <v>43</v>
      </c>
      <c r="D229">
        <v>3</v>
      </c>
      <c r="E229">
        <v>1000</v>
      </c>
      <c r="F229" t="s">
        <v>903</v>
      </c>
      <c r="G229">
        <v>33</v>
      </c>
      <c r="H229">
        <v>228</v>
      </c>
    </row>
    <row r="230" spans="1:8" x14ac:dyDescent="0.45">
      <c r="A230" s="18">
        <v>50481</v>
      </c>
      <c r="B230" t="s">
        <v>92</v>
      </c>
      <c r="C230" t="s">
        <v>44</v>
      </c>
      <c r="D230">
        <v>3</v>
      </c>
      <c r="E230">
        <v>1000</v>
      </c>
      <c r="F230" t="s">
        <v>904</v>
      </c>
      <c r="G230">
        <v>33</v>
      </c>
      <c r="H230">
        <v>229</v>
      </c>
    </row>
    <row r="231" spans="1:8" x14ac:dyDescent="0.45">
      <c r="A231" s="18">
        <v>30428</v>
      </c>
      <c r="B231" t="s">
        <v>50</v>
      </c>
      <c r="C231" t="s">
        <v>108</v>
      </c>
      <c r="D231">
        <v>1</v>
      </c>
      <c r="E231">
        <v>2000</v>
      </c>
      <c r="F231" t="s">
        <v>905</v>
      </c>
      <c r="G231">
        <v>33</v>
      </c>
      <c r="H231">
        <v>230</v>
      </c>
    </row>
    <row r="232" spans="1:8" x14ac:dyDescent="0.45">
      <c r="A232" s="18">
        <v>30429</v>
      </c>
      <c r="B232" t="s">
        <v>50</v>
      </c>
      <c r="C232" t="s">
        <v>43</v>
      </c>
      <c r="D232">
        <v>1</v>
      </c>
      <c r="E232">
        <v>2000</v>
      </c>
      <c r="F232" t="s">
        <v>906</v>
      </c>
      <c r="G232">
        <v>33</v>
      </c>
      <c r="H232">
        <v>231</v>
      </c>
    </row>
    <row r="233" spans="1:8" x14ac:dyDescent="0.45">
      <c r="A233" s="18">
        <v>30001</v>
      </c>
      <c r="B233" t="s">
        <v>223</v>
      </c>
      <c r="C233" t="s">
        <v>43</v>
      </c>
      <c r="D233">
        <v>1</v>
      </c>
      <c r="E233">
        <v>2000</v>
      </c>
      <c r="F233" t="s">
        <v>907</v>
      </c>
      <c r="G233">
        <v>33</v>
      </c>
      <c r="H233">
        <v>232</v>
      </c>
    </row>
    <row r="234" spans="1:8" x14ac:dyDescent="0.45">
      <c r="A234" s="18">
        <v>30002</v>
      </c>
      <c r="B234" t="s">
        <v>223</v>
      </c>
      <c r="C234" t="s">
        <v>44</v>
      </c>
      <c r="D234">
        <v>1</v>
      </c>
      <c r="E234">
        <v>2000</v>
      </c>
      <c r="F234" t="s">
        <v>908</v>
      </c>
      <c r="G234">
        <v>33</v>
      </c>
      <c r="H234">
        <v>233</v>
      </c>
    </row>
    <row r="235" spans="1:8" x14ac:dyDescent="0.45">
      <c r="A235" s="18">
        <v>30003</v>
      </c>
      <c r="B235" t="s">
        <v>224</v>
      </c>
      <c r="C235" t="s">
        <v>43</v>
      </c>
      <c r="D235">
        <v>1</v>
      </c>
      <c r="E235">
        <v>2400</v>
      </c>
      <c r="F235" t="s">
        <v>909</v>
      </c>
      <c r="G235">
        <v>33</v>
      </c>
      <c r="H235">
        <v>234</v>
      </c>
    </row>
    <row r="236" spans="1:8" x14ac:dyDescent="0.45">
      <c r="A236" s="18">
        <v>30004</v>
      </c>
      <c r="B236" t="s">
        <v>224</v>
      </c>
      <c r="C236" t="s">
        <v>44</v>
      </c>
      <c r="D236">
        <v>1</v>
      </c>
      <c r="E236">
        <v>2400</v>
      </c>
      <c r="F236" t="s">
        <v>910</v>
      </c>
      <c r="G236">
        <v>33</v>
      </c>
      <c r="H236">
        <v>235</v>
      </c>
    </row>
    <row r="237" spans="1:8" x14ac:dyDescent="0.45">
      <c r="A237" s="18">
        <v>52079</v>
      </c>
      <c r="B237" t="s">
        <v>114</v>
      </c>
      <c r="C237" t="s">
        <v>43</v>
      </c>
      <c r="D237">
        <v>1</v>
      </c>
      <c r="E237">
        <v>2000</v>
      </c>
      <c r="F237" t="s">
        <v>911</v>
      </c>
      <c r="G237">
        <v>33</v>
      </c>
      <c r="H237">
        <v>236</v>
      </c>
    </row>
    <row r="238" spans="1:8" x14ac:dyDescent="0.45">
      <c r="A238" s="18">
        <v>52080</v>
      </c>
      <c r="B238" t="s">
        <v>110</v>
      </c>
      <c r="C238" t="s">
        <v>43</v>
      </c>
      <c r="D238">
        <v>1</v>
      </c>
      <c r="E238">
        <v>2400</v>
      </c>
      <c r="F238" t="s">
        <v>912</v>
      </c>
      <c r="G238">
        <v>33</v>
      </c>
      <c r="H238">
        <v>237</v>
      </c>
    </row>
    <row r="239" spans="1:8" x14ac:dyDescent="0.45">
      <c r="A239" s="18">
        <v>52081</v>
      </c>
      <c r="B239" t="s">
        <v>111</v>
      </c>
      <c r="C239" t="s">
        <v>43</v>
      </c>
      <c r="D239">
        <v>1</v>
      </c>
      <c r="E239">
        <v>2600</v>
      </c>
      <c r="F239" t="s">
        <v>913</v>
      </c>
      <c r="G239">
        <v>33</v>
      </c>
      <c r="H239">
        <v>238</v>
      </c>
    </row>
    <row r="240" spans="1:8" x14ac:dyDescent="0.45">
      <c r="A240" s="18">
        <v>51346</v>
      </c>
      <c r="B240" t="s">
        <v>107</v>
      </c>
      <c r="C240" t="s">
        <v>108</v>
      </c>
      <c r="D240">
        <v>1</v>
      </c>
      <c r="E240">
        <v>2000</v>
      </c>
      <c r="F240" t="s">
        <v>914</v>
      </c>
      <c r="G240">
        <v>33</v>
      </c>
      <c r="H240">
        <v>239</v>
      </c>
    </row>
    <row r="241" spans="1:8" x14ac:dyDescent="0.45">
      <c r="A241" s="18">
        <v>51348</v>
      </c>
      <c r="B241" t="s">
        <v>107</v>
      </c>
      <c r="C241" t="s">
        <v>43</v>
      </c>
      <c r="D241">
        <v>1</v>
      </c>
      <c r="E241">
        <v>2000</v>
      </c>
      <c r="F241" t="s">
        <v>915</v>
      </c>
      <c r="G241">
        <v>33</v>
      </c>
      <c r="H241">
        <v>240</v>
      </c>
    </row>
    <row r="242" spans="1:8" x14ac:dyDescent="0.45">
      <c r="A242" s="18">
        <v>50578</v>
      </c>
      <c r="B242" t="s">
        <v>93</v>
      </c>
      <c r="C242" t="s">
        <v>43</v>
      </c>
      <c r="D242">
        <v>1</v>
      </c>
      <c r="E242">
        <v>2000</v>
      </c>
      <c r="F242" t="s">
        <v>916</v>
      </c>
      <c r="G242">
        <v>33</v>
      </c>
      <c r="H242">
        <v>241</v>
      </c>
    </row>
    <row r="243" spans="1:8" x14ac:dyDescent="0.45">
      <c r="A243" s="18">
        <v>50579</v>
      </c>
      <c r="B243" t="s">
        <v>93</v>
      </c>
      <c r="C243" t="s">
        <v>44</v>
      </c>
      <c r="D243">
        <v>1</v>
      </c>
      <c r="E243">
        <v>2000</v>
      </c>
      <c r="F243" t="s">
        <v>917</v>
      </c>
      <c r="G243">
        <v>33</v>
      </c>
      <c r="H243">
        <v>242</v>
      </c>
    </row>
    <row r="244" spans="1:8" x14ac:dyDescent="0.45">
      <c r="A244" s="18">
        <v>30275</v>
      </c>
      <c r="B244" t="s">
        <v>242</v>
      </c>
      <c r="C244" t="s">
        <v>43</v>
      </c>
      <c r="D244">
        <v>1</v>
      </c>
      <c r="E244">
        <v>2200</v>
      </c>
      <c r="F244" t="s">
        <v>918</v>
      </c>
      <c r="G244">
        <v>33</v>
      </c>
      <c r="H244">
        <v>243</v>
      </c>
    </row>
    <row r="245" spans="1:8" x14ac:dyDescent="0.45">
      <c r="A245" s="18">
        <v>30276</v>
      </c>
      <c r="B245" t="s">
        <v>242</v>
      </c>
      <c r="C245" t="s">
        <v>44</v>
      </c>
      <c r="D245">
        <v>1</v>
      </c>
      <c r="E245">
        <v>2200</v>
      </c>
      <c r="F245" t="s">
        <v>919</v>
      </c>
      <c r="G245">
        <v>33</v>
      </c>
      <c r="H245">
        <v>244</v>
      </c>
    </row>
    <row r="246" spans="1:8" x14ac:dyDescent="0.45">
      <c r="A246" s="18">
        <v>30277</v>
      </c>
      <c r="B246" t="s">
        <v>243</v>
      </c>
      <c r="C246" t="s">
        <v>43</v>
      </c>
      <c r="D246">
        <v>1</v>
      </c>
      <c r="E246">
        <v>2500</v>
      </c>
      <c r="F246" t="s">
        <v>920</v>
      </c>
      <c r="G246">
        <v>33</v>
      </c>
      <c r="H246">
        <v>245</v>
      </c>
    </row>
    <row r="247" spans="1:8" x14ac:dyDescent="0.45">
      <c r="A247" s="18">
        <v>30278</v>
      </c>
      <c r="B247" t="s">
        <v>243</v>
      </c>
      <c r="C247" t="s">
        <v>44</v>
      </c>
      <c r="D247">
        <v>1</v>
      </c>
      <c r="E247">
        <v>2500</v>
      </c>
      <c r="F247" t="s">
        <v>921</v>
      </c>
      <c r="G247">
        <v>33</v>
      </c>
      <c r="H247">
        <v>246</v>
      </c>
    </row>
    <row r="248" spans="1:8" x14ac:dyDescent="0.45">
      <c r="A248" s="18">
        <v>30313</v>
      </c>
      <c r="B248" t="s">
        <v>248</v>
      </c>
      <c r="C248" t="s">
        <v>249</v>
      </c>
      <c r="D248">
        <v>1</v>
      </c>
      <c r="E248">
        <v>4000</v>
      </c>
      <c r="F248" t="s">
        <v>922</v>
      </c>
      <c r="G248">
        <v>33</v>
      </c>
      <c r="H248">
        <v>247</v>
      </c>
    </row>
    <row r="249" spans="1:8" x14ac:dyDescent="0.45">
      <c r="A249" s="18">
        <v>30314</v>
      </c>
      <c r="B249" t="s">
        <v>248</v>
      </c>
      <c r="C249" t="s">
        <v>250</v>
      </c>
      <c r="D249">
        <v>1</v>
      </c>
      <c r="E249">
        <v>4000</v>
      </c>
      <c r="F249" t="s">
        <v>923</v>
      </c>
      <c r="G249">
        <v>33</v>
      </c>
      <c r="H249">
        <v>248</v>
      </c>
    </row>
    <row r="250" spans="1:8" x14ac:dyDescent="0.45">
      <c r="A250" s="18">
        <v>33072</v>
      </c>
      <c r="B250" t="s">
        <v>307</v>
      </c>
      <c r="C250" t="s">
        <v>301</v>
      </c>
      <c r="D250">
        <v>3</v>
      </c>
      <c r="E250">
        <v>1200</v>
      </c>
      <c r="F250" t="s">
        <v>924</v>
      </c>
      <c r="G250">
        <v>33</v>
      </c>
      <c r="H250">
        <v>249</v>
      </c>
    </row>
    <row r="251" spans="1:8" x14ac:dyDescent="0.45">
      <c r="A251" s="18">
        <v>33082</v>
      </c>
      <c r="B251" t="s">
        <v>308</v>
      </c>
      <c r="C251" t="s">
        <v>301</v>
      </c>
      <c r="D251">
        <v>3</v>
      </c>
      <c r="E251">
        <v>1400</v>
      </c>
      <c r="F251" t="s">
        <v>925</v>
      </c>
      <c r="G251">
        <v>33</v>
      </c>
      <c r="H251">
        <v>250</v>
      </c>
    </row>
    <row r="252" spans="1:8" x14ac:dyDescent="0.45">
      <c r="A252" s="18">
        <v>50139</v>
      </c>
      <c r="B252" t="s">
        <v>338</v>
      </c>
      <c r="C252" t="s">
        <v>301</v>
      </c>
      <c r="D252">
        <v>1</v>
      </c>
      <c r="E252">
        <v>3400</v>
      </c>
      <c r="F252" t="s">
        <v>926</v>
      </c>
      <c r="G252">
        <v>33</v>
      </c>
      <c r="H252">
        <v>251</v>
      </c>
    </row>
    <row r="253" spans="1:8" x14ac:dyDescent="0.45">
      <c r="A253" s="18">
        <v>50140</v>
      </c>
      <c r="B253" t="s">
        <v>339</v>
      </c>
      <c r="C253" t="s">
        <v>301</v>
      </c>
      <c r="D253">
        <v>1</v>
      </c>
      <c r="E253">
        <v>4000</v>
      </c>
      <c r="F253" t="s">
        <v>927</v>
      </c>
      <c r="G253">
        <v>33</v>
      </c>
      <c r="H253">
        <v>252</v>
      </c>
    </row>
    <row r="254" spans="1:8" x14ac:dyDescent="0.45">
      <c r="A254" s="18">
        <v>30427</v>
      </c>
      <c r="B254" t="s">
        <v>300</v>
      </c>
      <c r="C254" t="s">
        <v>301</v>
      </c>
      <c r="D254">
        <v>1</v>
      </c>
      <c r="E254">
        <v>3300</v>
      </c>
      <c r="F254" t="s">
        <v>928</v>
      </c>
      <c r="G254">
        <v>33</v>
      </c>
      <c r="H254">
        <v>253</v>
      </c>
    </row>
    <row r="255" spans="1:8" x14ac:dyDescent="0.45">
      <c r="A255" s="18">
        <v>50143</v>
      </c>
      <c r="B255" t="s">
        <v>340</v>
      </c>
      <c r="C255" t="s">
        <v>301</v>
      </c>
      <c r="D255">
        <v>1</v>
      </c>
      <c r="E255">
        <v>3800</v>
      </c>
      <c r="F255" t="s">
        <v>929</v>
      </c>
      <c r="G255">
        <v>33</v>
      </c>
      <c r="H255">
        <v>254</v>
      </c>
    </row>
    <row r="256" spans="1:8" x14ac:dyDescent="0.45">
      <c r="A256" s="18">
        <v>53518</v>
      </c>
      <c r="B256" t="s">
        <v>350</v>
      </c>
      <c r="C256" t="s">
        <v>43</v>
      </c>
      <c r="D256">
        <v>3</v>
      </c>
      <c r="E256">
        <v>1000</v>
      </c>
      <c r="F256" t="s">
        <v>930</v>
      </c>
      <c r="G256">
        <v>33</v>
      </c>
      <c r="H256">
        <v>255</v>
      </c>
    </row>
    <row r="257" spans="1:8" x14ac:dyDescent="0.45">
      <c r="A257" s="18">
        <v>51320</v>
      </c>
      <c r="B257" t="s">
        <v>106</v>
      </c>
      <c r="C257" t="s">
        <v>105</v>
      </c>
      <c r="D257">
        <v>1</v>
      </c>
      <c r="E257">
        <v>1800</v>
      </c>
      <c r="F257" t="s">
        <v>931</v>
      </c>
      <c r="G257">
        <v>33</v>
      </c>
      <c r="H257">
        <v>256</v>
      </c>
    </row>
    <row r="258" spans="1:8" x14ac:dyDescent="0.45">
      <c r="A258" s="18">
        <v>51311</v>
      </c>
      <c r="B258" t="s">
        <v>104</v>
      </c>
      <c r="C258" t="s">
        <v>43</v>
      </c>
      <c r="D258">
        <v>1</v>
      </c>
      <c r="E258">
        <v>2000</v>
      </c>
      <c r="F258" t="s">
        <v>932</v>
      </c>
      <c r="G258">
        <v>33</v>
      </c>
      <c r="H258">
        <v>257</v>
      </c>
    </row>
    <row r="259" spans="1:8" x14ac:dyDescent="0.45">
      <c r="A259" s="18">
        <v>51310</v>
      </c>
      <c r="B259" t="s">
        <v>104</v>
      </c>
      <c r="C259" t="s">
        <v>105</v>
      </c>
      <c r="D259">
        <v>1</v>
      </c>
      <c r="E259">
        <v>2000</v>
      </c>
      <c r="F259" t="s">
        <v>933</v>
      </c>
      <c r="G259">
        <v>33</v>
      </c>
      <c r="H259">
        <v>258</v>
      </c>
    </row>
    <row r="260" spans="1:8" x14ac:dyDescent="0.45">
      <c r="A260" s="18">
        <v>53059</v>
      </c>
      <c r="B260" t="s">
        <v>349</v>
      </c>
      <c r="C260" t="s">
        <v>43</v>
      </c>
      <c r="D260">
        <v>3</v>
      </c>
      <c r="E260">
        <v>800</v>
      </c>
      <c r="F260" t="s">
        <v>934</v>
      </c>
      <c r="G260">
        <v>33</v>
      </c>
      <c r="H260">
        <v>259</v>
      </c>
    </row>
    <row r="261" spans="1:8" x14ac:dyDescent="0.45">
      <c r="A261" s="18">
        <v>51570</v>
      </c>
      <c r="B261" t="s">
        <v>344</v>
      </c>
      <c r="C261" t="s">
        <v>43</v>
      </c>
      <c r="D261">
        <v>1</v>
      </c>
      <c r="E261">
        <v>2400</v>
      </c>
      <c r="F261" t="s">
        <v>935</v>
      </c>
      <c r="G261">
        <v>33</v>
      </c>
      <c r="H261">
        <v>260</v>
      </c>
    </row>
    <row r="262" spans="1:8" x14ac:dyDescent="0.45">
      <c r="A262" s="18">
        <v>51572</v>
      </c>
      <c r="B262" t="s">
        <v>345</v>
      </c>
      <c r="C262" t="s">
        <v>43</v>
      </c>
      <c r="D262">
        <v>1</v>
      </c>
      <c r="E262">
        <v>2400</v>
      </c>
      <c r="F262" t="s">
        <v>936</v>
      </c>
      <c r="G262">
        <v>33</v>
      </c>
      <c r="H262">
        <v>261</v>
      </c>
    </row>
    <row r="263" spans="1:8" x14ac:dyDescent="0.45">
      <c r="A263" s="18">
        <v>33377</v>
      </c>
      <c r="B263" t="s">
        <v>318</v>
      </c>
      <c r="C263" t="s">
        <v>51</v>
      </c>
      <c r="D263">
        <v>3</v>
      </c>
      <c r="E263">
        <v>900</v>
      </c>
      <c r="F263" t="s">
        <v>937</v>
      </c>
      <c r="G263">
        <v>33</v>
      </c>
      <c r="H263">
        <v>262</v>
      </c>
    </row>
    <row r="264" spans="1:8" x14ac:dyDescent="0.45">
      <c r="A264" s="18">
        <v>33378</v>
      </c>
      <c r="B264" t="s">
        <v>327</v>
      </c>
      <c r="C264" t="s">
        <v>51</v>
      </c>
      <c r="D264">
        <v>3</v>
      </c>
      <c r="E264">
        <v>1000</v>
      </c>
      <c r="F264" t="s">
        <v>938</v>
      </c>
      <c r="G264">
        <v>33</v>
      </c>
      <c r="H264">
        <v>263</v>
      </c>
    </row>
    <row r="265" spans="1:8" x14ac:dyDescent="0.45">
      <c r="A265" s="18">
        <v>33232</v>
      </c>
      <c r="B265" t="s">
        <v>312</v>
      </c>
      <c r="C265" t="s">
        <v>51</v>
      </c>
      <c r="D265">
        <v>3</v>
      </c>
      <c r="E265">
        <v>1200</v>
      </c>
      <c r="F265" t="s">
        <v>939</v>
      </c>
      <c r="G265">
        <v>33</v>
      </c>
      <c r="H265">
        <v>264</v>
      </c>
    </row>
    <row r="266" spans="1:8" x14ac:dyDescent="0.45">
      <c r="A266" s="18">
        <v>51935</v>
      </c>
      <c r="B266" t="s">
        <v>347</v>
      </c>
      <c r="C266" t="s">
        <v>51</v>
      </c>
      <c r="D266">
        <v>1</v>
      </c>
      <c r="E266">
        <v>2600</v>
      </c>
      <c r="F266" t="s">
        <v>940</v>
      </c>
      <c r="G266">
        <v>33</v>
      </c>
      <c r="H266">
        <v>265</v>
      </c>
    </row>
    <row r="267" spans="1:8" x14ac:dyDescent="0.45">
      <c r="A267" s="18">
        <v>50555</v>
      </c>
      <c r="B267" t="s">
        <v>341</v>
      </c>
      <c r="C267" t="s">
        <v>51</v>
      </c>
      <c r="D267">
        <v>1</v>
      </c>
      <c r="E267">
        <v>2400</v>
      </c>
      <c r="F267" t="s">
        <v>941</v>
      </c>
      <c r="G267">
        <v>33</v>
      </c>
      <c r="H267">
        <v>266</v>
      </c>
    </row>
    <row r="268" spans="1:8" x14ac:dyDescent="0.45">
      <c r="A268" s="18">
        <v>50086</v>
      </c>
      <c r="B268" t="s">
        <v>337</v>
      </c>
      <c r="C268" t="s">
        <v>51</v>
      </c>
      <c r="D268">
        <v>1</v>
      </c>
      <c r="E268">
        <v>2600</v>
      </c>
      <c r="F268" t="s">
        <v>942</v>
      </c>
      <c r="G268">
        <v>33</v>
      </c>
      <c r="H268">
        <v>267</v>
      </c>
    </row>
    <row r="269" spans="1:8" x14ac:dyDescent="0.45">
      <c r="A269" s="18">
        <v>30468</v>
      </c>
      <c r="B269" t="s">
        <v>763</v>
      </c>
      <c r="C269" t="s">
        <v>51</v>
      </c>
      <c r="D269">
        <v>1</v>
      </c>
      <c r="E269">
        <v>2200</v>
      </c>
      <c r="F269" t="s">
        <v>943</v>
      </c>
      <c r="G269">
        <v>33</v>
      </c>
      <c r="H269">
        <v>268</v>
      </c>
    </row>
    <row r="270" spans="1:8" x14ac:dyDescent="0.45">
      <c r="A270" s="18">
        <v>30469</v>
      </c>
      <c r="B270" t="s">
        <v>752</v>
      </c>
      <c r="C270" t="s">
        <v>51</v>
      </c>
      <c r="D270">
        <v>1</v>
      </c>
      <c r="E270">
        <v>2600</v>
      </c>
      <c r="F270" t="s">
        <v>944</v>
      </c>
      <c r="G270">
        <v>33</v>
      </c>
      <c r="H270">
        <v>269</v>
      </c>
    </row>
    <row r="271" spans="1:8" x14ac:dyDescent="0.45">
      <c r="A271" s="18">
        <v>30470</v>
      </c>
      <c r="B271" t="s">
        <v>755</v>
      </c>
      <c r="C271" t="s">
        <v>51</v>
      </c>
      <c r="D271">
        <v>1</v>
      </c>
      <c r="E271">
        <v>3000</v>
      </c>
      <c r="F271" t="s">
        <v>945</v>
      </c>
      <c r="G271">
        <v>33</v>
      </c>
      <c r="H271">
        <v>270</v>
      </c>
    </row>
    <row r="272" spans="1:8" x14ac:dyDescent="0.45">
      <c r="A272" s="18">
        <v>51120</v>
      </c>
      <c r="B272" t="s">
        <v>344</v>
      </c>
      <c r="C272" t="s">
        <v>100</v>
      </c>
      <c r="D272">
        <v>1</v>
      </c>
      <c r="E272">
        <v>2800</v>
      </c>
      <c r="F272" t="s">
        <v>946</v>
      </c>
      <c r="G272">
        <v>33</v>
      </c>
      <c r="H272">
        <v>271</v>
      </c>
    </row>
    <row r="273" spans="1:8" x14ac:dyDescent="0.45">
      <c r="A273" s="18">
        <v>51121</v>
      </c>
      <c r="B273" t="s">
        <v>344</v>
      </c>
      <c r="C273" t="s">
        <v>101</v>
      </c>
      <c r="D273">
        <v>1</v>
      </c>
      <c r="E273">
        <v>2800</v>
      </c>
      <c r="F273" t="s">
        <v>947</v>
      </c>
      <c r="G273">
        <v>33</v>
      </c>
      <c r="H273">
        <v>272</v>
      </c>
    </row>
    <row r="274" spans="1:8" x14ac:dyDescent="0.45">
      <c r="A274" s="18">
        <v>52607</v>
      </c>
      <c r="B274" t="s">
        <v>161</v>
      </c>
      <c r="C274" t="s">
        <v>115</v>
      </c>
      <c r="D274">
        <v>1</v>
      </c>
      <c r="E274">
        <v>2400</v>
      </c>
      <c r="F274" t="s">
        <v>948</v>
      </c>
      <c r="G274">
        <v>33</v>
      </c>
      <c r="H274">
        <v>273</v>
      </c>
    </row>
    <row r="275" spans="1:8" x14ac:dyDescent="0.45">
      <c r="A275" s="18">
        <v>52609</v>
      </c>
      <c r="B275" t="s">
        <v>161</v>
      </c>
      <c r="C275" t="s">
        <v>116</v>
      </c>
      <c r="D275">
        <v>1</v>
      </c>
      <c r="E275">
        <v>2400</v>
      </c>
      <c r="F275" t="s">
        <v>949</v>
      </c>
      <c r="G275">
        <v>33</v>
      </c>
      <c r="H275">
        <v>274</v>
      </c>
    </row>
    <row r="276" spans="1:8" x14ac:dyDescent="0.45">
      <c r="A276" s="18">
        <v>50427</v>
      </c>
      <c r="B276" t="s">
        <v>337</v>
      </c>
      <c r="C276" t="s">
        <v>54</v>
      </c>
      <c r="D276">
        <v>1</v>
      </c>
      <c r="E276">
        <v>2500</v>
      </c>
      <c r="F276" t="s">
        <v>950</v>
      </c>
      <c r="G276">
        <v>33</v>
      </c>
      <c r="H276">
        <v>275</v>
      </c>
    </row>
    <row r="277" spans="1:8" x14ac:dyDescent="0.45">
      <c r="A277" s="18">
        <v>50428</v>
      </c>
      <c r="B277" t="s">
        <v>337</v>
      </c>
      <c r="C277" t="s">
        <v>55</v>
      </c>
      <c r="D277">
        <v>1</v>
      </c>
      <c r="E277">
        <v>2500</v>
      </c>
      <c r="F277" t="s">
        <v>951</v>
      </c>
      <c r="G277">
        <v>33</v>
      </c>
      <c r="H277">
        <v>276</v>
      </c>
    </row>
    <row r="278" spans="1:8" x14ac:dyDescent="0.45">
      <c r="A278" s="18">
        <v>30438</v>
      </c>
      <c r="B278" t="s">
        <v>234</v>
      </c>
      <c r="C278" t="s">
        <v>51</v>
      </c>
      <c r="D278">
        <v>1</v>
      </c>
      <c r="E278">
        <v>2800</v>
      </c>
      <c r="F278" t="s">
        <v>952</v>
      </c>
      <c r="G278">
        <v>33</v>
      </c>
      <c r="H278">
        <v>277</v>
      </c>
    </row>
    <row r="279" spans="1:8" x14ac:dyDescent="0.45">
      <c r="A279" s="18">
        <v>30439</v>
      </c>
      <c r="B279" t="s">
        <v>234</v>
      </c>
      <c r="C279" t="s">
        <v>89</v>
      </c>
      <c r="D279">
        <v>1</v>
      </c>
      <c r="E279">
        <v>2800</v>
      </c>
      <c r="F279" t="s">
        <v>953</v>
      </c>
      <c r="G279">
        <v>33</v>
      </c>
      <c r="H279">
        <v>278</v>
      </c>
    </row>
    <row r="280" spans="1:8" x14ac:dyDescent="0.45">
      <c r="A280" s="18">
        <v>33117</v>
      </c>
      <c r="B280" t="s">
        <v>309</v>
      </c>
      <c r="C280" t="s">
        <v>278</v>
      </c>
      <c r="D280">
        <v>3</v>
      </c>
      <c r="E280">
        <v>1000</v>
      </c>
      <c r="F280" t="s">
        <v>954</v>
      </c>
      <c r="G280">
        <v>33</v>
      </c>
      <c r="H280">
        <v>279</v>
      </c>
    </row>
    <row r="281" spans="1:8" x14ac:dyDescent="0.45">
      <c r="A281" s="18">
        <v>33118</v>
      </c>
      <c r="B281" t="s">
        <v>309</v>
      </c>
      <c r="C281" t="s">
        <v>279</v>
      </c>
      <c r="D281">
        <v>3</v>
      </c>
      <c r="E281">
        <v>1000</v>
      </c>
      <c r="F281" t="s">
        <v>955</v>
      </c>
      <c r="G281">
        <v>33</v>
      </c>
      <c r="H281">
        <v>280</v>
      </c>
    </row>
    <row r="282" spans="1:8" x14ac:dyDescent="0.45">
      <c r="A282" s="18">
        <v>33315</v>
      </c>
      <c r="B282" t="s">
        <v>316</v>
      </c>
      <c r="C282" t="s">
        <v>278</v>
      </c>
      <c r="D282">
        <v>1</v>
      </c>
      <c r="E282">
        <v>2600</v>
      </c>
      <c r="F282" t="s">
        <v>956</v>
      </c>
      <c r="G282">
        <v>33</v>
      </c>
      <c r="H282">
        <v>281</v>
      </c>
    </row>
    <row r="283" spans="1:8" x14ac:dyDescent="0.45">
      <c r="A283" s="18">
        <v>33316</v>
      </c>
      <c r="B283" t="s">
        <v>316</v>
      </c>
      <c r="C283" t="s">
        <v>279</v>
      </c>
      <c r="D283">
        <v>1</v>
      </c>
      <c r="E283">
        <v>2600</v>
      </c>
      <c r="F283" t="s">
        <v>957</v>
      </c>
      <c r="G283">
        <v>33</v>
      </c>
      <c r="H283">
        <v>282</v>
      </c>
    </row>
    <row r="284" spans="1:8" x14ac:dyDescent="0.45">
      <c r="A284" s="18">
        <v>30404</v>
      </c>
      <c r="B284" t="s">
        <v>277</v>
      </c>
      <c r="C284" t="s">
        <v>278</v>
      </c>
      <c r="D284">
        <v>1</v>
      </c>
      <c r="E284">
        <v>2200</v>
      </c>
      <c r="F284" t="s">
        <v>958</v>
      </c>
      <c r="G284">
        <v>33</v>
      </c>
      <c r="H284">
        <v>283</v>
      </c>
    </row>
    <row r="285" spans="1:8" x14ac:dyDescent="0.45">
      <c r="A285" s="18">
        <v>30405</v>
      </c>
      <c r="B285" t="s">
        <v>277</v>
      </c>
      <c r="C285" t="s">
        <v>279</v>
      </c>
      <c r="D285">
        <v>1</v>
      </c>
      <c r="E285">
        <v>2200</v>
      </c>
      <c r="F285" t="s">
        <v>959</v>
      </c>
      <c r="G285">
        <v>33</v>
      </c>
      <c r="H285">
        <v>284</v>
      </c>
    </row>
    <row r="286" spans="1:8" x14ac:dyDescent="0.45">
      <c r="A286" s="18">
        <v>52332</v>
      </c>
      <c r="B286" t="s">
        <v>234</v>
      </c>
      <c r="C286" t="s">
        <v>278</v>
      </c>
      <c r="D286">
        <v>1</v>
      </c>
      <c r="E286">
        <v>2500</v>
      </c>
      <c r="F286" t="s">
        <v>960</v>
      </c>
      <c r="G286">
        <v>33</v>
      </c>
      <c r="H286">
        <v>285</v>
      </c>
    </row>
    <row r="287" spans="1:8" x14ac:dyDescent="0.45">
      <c r="A287" s="18">
        <v>52333</v>
      </c>
      <c r="B287" t="s">
        <v>234</v>
      </c>
      <c r="C287" t="s">
        <v>279</v>
      </c>
      <c r="D287">
        <v>1</v>
      </c>
      <c r="E287">
        <v>2500</v>
      </c>
      <c r="F287" t="s">
        <v>961</v>
      </c>
      <c r="G287">
        <v>33</v>
      </c>
      <c r="H287">
        <v>286</v>
      </c>
    </row>
    <row r="288" spans="1:8" x14ac:dyDescent="0.45">
      <c r="A288" s="18">
        <v>33295</v>
      </c>
      <c r="B288" t="s">
        <v>309</v>
      </c>
      <c r="C288" t="s">
        <v>174</v>
      </c>
      <c r="D288">
        <v>3</v>
      </c>
      <c r="E288">
        <v>1100</v>
      </c>
      <c r="F288" t="s">
        <v>962</v>
      </c>
      <c r="G288">
        <v>33</v>
      </c>
      <c r="H288">
        <v>287</v>
      </c>
    </row>
    <row r="289" spans="1:8" x14ac:dyDescent="0.45">
      <c r="A289" s="18">
        <v>30212</v>
      </c>
      <c r="B289" t="s">
        <v>231</v>
      </c>
      <c r="C289" t="s">
        <v>174</v>
      </c>
      <c r="D289">
        <v>1</v>
      </c>
      <c r="E289">
        <v>3000</v>
      </c>
      <c r="F289" t="s">
        <v>963</v>
      </c>
      <c r="G289">
        <v>33</v>
      </c>
      <c r="H289">
        <v>288</v>
      </c>
    </row>
    <row r="290" spans="1:8" x14ac:dyDescent="0.45">
      <c r="A290" s="18">
        <v>30213</v>
      </c>
      <c r="B290" t="s">
        <v>234</v>
      </c>
      <c r="C290" t="s">
        <v>174</v>
      </c>
      <c r="D290">
        <v>1</v>
      </c>
      <c r="E290">
        <v>2800</v>
      </c>
      <c r="F290" t="s">
        <v>964</v>
      </c>
      <c r="G290">
        <v>33</v>
      </c>
      <c r="H290">
        <v>289</v>
      </c>
    </row>
    <row r="291" spans="1:8" x14ac:dyDescent="0.45">
      <c r="A291" s="18">
        <v>30214</v>
      </c>
      <c r="B291" t="s">
        <v>235</v>
      </c>
      <c r="C291" t="s">
        <v>175</v>
      </c>
      <c r="D291">
        <v>1</v>
      </c>
      <c r="E291">
        <v>2500</v>
      </c>
      <c r="F291" t="s">
        <v>965</v>
      </c>
      <c r="G291">
        <v>33</v>
      </c>
      <c r="H291">
        <v>290</v>
      </c>
    </row>
    <row r="292" spans="1:8" x14ac:dyDescent="0.45">
      <c r="A292" s="18">
        <v>30216</v>
      </c>
      <c r="B292" t="s">
        <v>236</v>
      </c>
      <c r="C292" t="s">
        <v>175</v>
      </c>
      <c r="D292">
        <v>1</v>
      </c>
      <c r="E292">
        <v>2600</v>
      </c>
      <c r="F292" t="s">
        <v>966</v>
      </c>
      <c r="G292">
        <v>33</v>
      </c>
      <c r="H292">
        <v>291</v>
      </c>
    </row>
    <row r="293" spans="1:8" x14ac:dyDescent="0.45">
      <c r="A293" s="18">
        <v>30448</v>
      </c>
      <c r="B293" t="s">
        <v>752</v>
      </c>
      <c r="C293" t="s">
        <v>167</v>
      </c>
      <c r="D293">
        <v>1</v>
      </c>
      <c r="E293">
        <v>2800</v>
      </c>
      <c r="F293" t="s">
        <v>967</v>
      </c>
      <c r="G293">
        <v>33</v>
      </c>
      <c r="H293">
        <v>292</v>
      </c>
    </row>
    <row r="294" spans="1:8" x14ac:dyDescent="0.45">
      <c r="A294" s="18">
        <v>30449</v>
      </c>
      <c r="B294" t="s">
        <v>752</v>
      </c>
      <c r="C294" t="s">
        <v>233</v>
      </c>
      <c r="D294">
        <v>1</v>
      </c>
      <c r="E294">
        <v>2800</v>
      </c>
      <c r="F294" t="s">
        <v>968</v>
      </c>
      <c r="G294">
        <v>33</v>
      </c>
      <c r="H294">
        <v>293</v>
      </c>
    </row>
    <row r="295" spans="1:8" x14ac:dyDescent="0.45">
      <c r="A295" s="18">
        <v>33291</v>
      </c>
      <c r="B295" t="s">
        <v>309</v>
      </c>
      <c r="C295" t="s">
        <v>167</v>
      </c>
      <c r="D295">
        <v>3</v>
      </c>
      <c r="E295">
        <v>1100</v>
      </c>
      <c r="F295" t="s">
        <v>969</v>
      </c>
      <c r="G295">
        <v>33</v>
      </c>
      <c r="H295">
        <v>294</v>
      </c>
    </row>
    <row r="296" spans="1:8" x14ac:dyDescent="0.45">
      <c r="A296" s="18">
        <v>33294</v>
      </c>
      <c r="B296" t="s">
        <v>309</v>
      </c>
      <c r="C296" t="s">
        <v>233</v>
      </c>
      <c r="D296">
        <v>3</v>
      </c>
      <c r="E296">
        <v>1100</v>
      </c>
      <c r="F296" t="s">
        <v>970</v>
      </c>
      <c r="G296">
        <v>33</v>
      </c>
      <c r="H296">
        <v>295</v>
      </c>
    </row>
    <row r="297" spans="1:8" x14ac:dyDescent="0.45">
      <c r="A297" s="18">
        <v>33307</v>
      </c>
      <c r="B297" t="s">
        <v>316</v>
      </c>
      <c r="C297" t="s">
        <v>167</v>
      </c>
      <c r="D297">
        <v>1</v>
      </c>
      <c r="E297">
        <v>2800</v>
      </c>
      <c r="F297" t="s">
        <v>971</v>
      </c>
      <c r="G297">
        <v>33</v>
      </c>
      <c r="H297">
        <v>296</v>
      </c>
    </row>
    <row r="298" spans="1:8" x14ac:dyDescent="0.45">
      <c r="A298" s="18">
        <v>33310</v>
      </c>
      <c r="B298" t="s">
        <v>316</v>
      </c>
      <c r="C298" t="s">
        <v>233</v>
      </c>
      <c r="D298">
        <v>1</v>
      </c>
      <c r="E298">
        <v>2800</v>
      </c>
      <c r="F298" t="s">
        <v>972</v>
      </c>
      <c r="G298">
        <v>33</v>
      </c>
      <c r="H298">
        <v>297</v>
      </c>
    </row>
    <row r="299" spans="1:8" x14ac:dyDescent="0.45">
      <c r="A299" s="18">
        <v>30385</v>
      </c>
      <c r="B299" t="s">
        <v>272</v>
      </c>
      <c r="C299" t="s">
        <v>167</v>
      </c>
      <c r="D299">
        <v>1</v>
      </c>
      <c r="E299">
        <v>2400</v>
      </c>
      <c r="F299" t="s">
        <v>973</v>
      </c>
      <c r="G299">
        <v>33</v>
      </c>
      <c r="H299">
        <v>298</v>
      </c>
    </row>
    <row r="300" spans="1:8" x14ac:dyDescent="0.45">
      <c r="A300" s="18">
        <v>30387</v>
      </c>
      <c r="B300" t="s">
        <v>272</v>
      </c>
      <c r="C300" t="s">
        <v>233</v>
      </c>
      <c r="D300">
        <v>1</v>
      </c>
      <c r="E300">
        <v>2400</v>
      </c>
      <c r="F300" t="s">
        <v>974</v>
      </c>
      <c r="G300">
        <v>33</v>
      </c>
      <c r="H300">
        <v>299</v>
      </c>
    </row>
    <row r="301" spans="1:8" x14ac:dyDescent="0.45">
      <c r="A301" s="18">
        <v>30424</v>
      </c>
      <c r="B301" t="s">
        <v>296</v>
      </c>
      <c r="C301" t="s">
        <v>297</v>
      </c>
      <c r="D301">
        <v>1</v>
      </c>
      <c r="E301">
        <v>2200</v>
      </c>
      <c r="F301" t="s">
        <v>975</v>
      </c>
      <c r="G301">
        <v>33</v>
      </c>
      <c r="H301">
        <v>300</v>
      </c>
    </row>
    <row r="302" spans="1:8" x14ac:dyDescent="0.45">
      <c r="A302" s="18">
        <v>30425</v>
      </c>
      <c r="B302" t="s">
        <v>296</v>
      </c>
      <c r="C302" t="s">
        <v>298</v>
      </c>
      <c r="D302">
        <v>1</v>
      </c>
      <c r="E302">
        <v>2200</v>
      </c>
      <c r="F302" t="s">
        <v>976</v>
      </c>
      <c r="G302">
        <v>33</v>
      </c>
      <c r="H302">
        <v>301</v>
      </c>
    </row>
    <row r="303" spans="1:8" x14ac:dyDescent="0.45">
      <c r="A303" s="18">
        <v>30426</v>
      </c>
      <c r="B303" t="s">
        <v>296</v>
      </c>
      <c r="C303" t="s">
        <v>299</v>
      </c>
      <c r="D303">
        <v>1</v>
      </c>
      <c r="E303">
        <v>2200</v>
      </c>
      <c r="F303" t="s">
        <v>977</v>
      </c>
      <c r="G303">
        <v>33</v>
      </c>
      <c r="H303">
        <v>302</v>
      </c>
    </row>
    <row r="304" spans="1:8" x14ac:dyDescent="0.45">
      <c r="A304" s="18">
        <v>30430</v>
      </c>
      <c r="B304" t="s">
        <v>302</v>
      </c>
      <c r="C304" t="s">
        <v>297</v>
      </c>
      <c r="D304">
        <v>1</v>
      </c>
      <c r="E304">
        <v>2400</v>
      </c>
      <c r="F304" t="s">
        <v>978</v>
      </c>
      <c r="G304">
        <v>33</v>
      </c>
      <c r="H304">
        <v>303</v>
      </c>
    </row>
    <row r="305" spans="1:8" x14ac:dyDescent="0.45">
      <c r="A305" s="18">
        <v>30431</v>
      </c>
      <c r="B305" t="s">
        <v>302</v>
      </c>
      <c r="C305" t="s">
        <v>298</v>
      </c>
      <c r="D305">
        <v>1</v>
      </c>
      <c r="E305">
        <v>2400</v>
      </c>
      <c r="F305" t="s">
        <v>979</v>
      </c>
      <c r="G305">
        <v>33</v>
      </c>
      <c r="H305">
        <v>304</v>
      </c>
    </row>
    <row r="306" spans="1:8" x14ac:dyDescent="0.45">
      <c r="A306" s="18">
        <v>30432</v>
      </c>
      <c r="B306" t="s">
        <v>302</v>
      </c>
      <c r="C306" t="s">
        <v>299</v>
      </c>
      <c r="D306">
        <v>1</v>
      </c>
      <c r="E306">
        <v>2400</v>
      </c>
      <c r="F306" t="s">
        <v>980</v>
      </c>
      <c r="G306">
        <v>33</v>
      </c>
      <c r="H306">
        <v>305</v>
      </c>
    </row>
    <row r="307" spans="1:8" x14ac:dyDescent="0.45">
      <c r="A307" s="18">
        <v>52902</v>
      </c>
      <c r="B307" t="s">
        <v>296</v>
      </c>
      <c r="C307" t="s">
        <v>87</v>
      </c>
      <c r="D307">
        <v>1</v>
      </c>
      <c r="E307">
        <v>2200</v>
      </c>
      <c r="F307" t="s">
        <v>981</v>
      </c>
      <c r="G307">
        <v>33</v>
      </c>
      <c r="H307">
        <v>306</v>
      </c>
    </row>
    <row r="308" spans="1:8" x14ac:dyDescent="0.45">
      <c r="A308" s="18">
        <v>52903</v>
      </c>
      <c r="B308" t="s">
        <v>296</v>
      </c>
      <c r="C308" t="s">
        <v>51</v>
      </c>
      <c r="D308">
        <v>1</v>
      </c>
      <c r="E308">
        <v>2200</v>
      </c>
      <c r="F308" t="s">
        <v>982</v>
      </c>
      <c r="G308">
        <v>33</v>
      </c>
      <c r="H308">
        <v>307</v>
      </c>
    </row>
    <row r="309" spans="1:8" x14ac:dyDescent="0.45">
      <c r="A309" s="18">
        <v>52906</v>
      </c>
      <c r="B309" t="s">
        <v>302</v>
      </c>
      <c r="C309" t="s">
        <v>87</v>
      </c>
      <c r="D309">
        <v>1</v>
      </c>
      <c r="E309">
        <v>2400</v>
      </c>
      <c r="F309" t="s">
        <v>983</v>
      </c>
      <c r="G309">
        <v>33</v>
      </c>
      <c r="H309">
        <v>308</v>
      </c>
    </row>
    <row r="310" spans="1:8" x14ac:dyDescent="0.45">
      <c r="A310" s="18">
        <v>52907</v>
      </c>
      <c r="B310" t="s">
        <v>302</v>
      </c>
      <c r="C310" t="s">
        <v>51</v>
      </c>
      <c r="D310">
        <v>1</v>
      </c>
      <c r="E310">
        <v>2400</v>
      </c>
      <c r="F310" t="s">
        <v>984</v>
      </c>
      <c r="G310">
        <v>33</v>
      </c>
      <c r="H310">
        <v>309</v>
      </c>
    </row>
    <row r="311" spans="1:8" x14ac:dyDescent="0.45">
      <c r="A311" s="18">
        <v>33302</v>
      </c>
      <c r="B311" t="s">
        <v>316</v>
      </c>
      <c r="C311" t="s">
        <v>71</v>
      </c>
      <c r="D311">
        <v>1</v>
      </c>
      <c r="E311">
        <v>2400</v>
      </c>
      <c r="F311" t="s">
        <v>985</v>
      </c>
      <c r="G311">
        <v>33</v>
      </c>
      <c r="H311">
        <v>310</v>
      </c>
    </row>
    <row r="312" spans="1:8" x14ac:dyDescent="0.45">
      <c r="A312" s="18">
        <v>33303</v>
      </c>
      <c r="B312" t="s">
        <v>316</v>
      </c>
      <c r="C312" t="s">
        <v>72</v>
      </c>
      <c r="D312">
        <v>1</v>
      </c>
      <c r="E312">
        <v>2400</v>
      </c>
      <c r="F312" t="s">
        <v>986</v>
      </c>
      <c r="G312">
        <v>33</v>
      </c>
      <c r="H312">
        <v>311</v>
      </c>
    </row>
    <row r="313" spans="1:8" x14ac:dyDescent="0.45">
      <c r="A313" s="18">
        <v>33305</v>
      </c>
      <c r="B313" t="s">
        <v>316</v>
      </c>
      <c r="C313" t="s">
        <v>176</v>
      </c>
      <c r="D313">
        <v>1</v>
      </c>
      <c r="E313">
        <v>2400</v>
      </c>
      <c r="F313" t="s">
        <v>987</v>
      </c>
      <c r="G313">
        <v>33</v>
      </c>
      <c r="H313">
        <v>312</v>
      </c>
    </row>
    <row r="314" spans="1:8" x14ac:dyDescent="0.45">
      <c r="A314" s="18">
        <v>33306</v>
      </c>
      <c r="B314" t="s">
        <v>316</v>
      </c>
      <c r="C314" t="s">
        <v>177</v>
      </c>
      <c r="D314">
        <v>1</v>
      </c>
      <c r="E314">
        <v>2400</v>
      </c>
      <c r="F314" t="s">
        <v>988</v>
      </c>
      <c r="G314">
        <v>33</v>
      </c>
      <c r="H314">
        <v>313</v>
      </c>
    </row>
    <row r="315" spans="1:8" x14ac:dyDescent="0.45">
      <c r="A315" s="18">
        <v>50445</v>
      </c>
      <c r="B315" t="s">
        <v>208</v>
      </c>
      <c r="C315" t="s">
        <v>69</v>
      </c>
      <c r="D315">
        <v>3</v>
      </c>
      <c r="E315">
        <v>1000</v>
      </c>
      <c r="F315" t="s">
        <v>989</v>
      </c>
      <c r="G315">
        <v>33</v>
      </c>
      <c r="H315">
        <v>314</v>
      </c>
    </row>
    <row r="316" spans="1:8" x14ac:dyDescent="0.45">
      <c r="A316" s="18">
        <v>50448</v>
      </c>
      <c r="B316" t="s">
        <v>158</v>
      </c>
      <c r="C316" t="s">
        <v>69</v>
      </c>
      <c r="D316">
        <v>3</v>
      </c>
      <c r="E316">
        <v>900</v>
      </c>
      <c r="F316" t="s">
        <v>990</v>
      </c>
      <c r="G316">
        <v>33</v>
      </c>
      <c r="H316">
        <v>315</v>
      </c>
    </row>
    <row r="317" spans="1:8" x14ac:dyDescent="0.45">
      <c r="A317" s="18">
        <v>50449</v>
      </c>
      <c r="B317" t="s">
        <v>158</v>
      </c>
      <c r="C317" t="s">
        <v>70</v>
      </c>
      <c r="D317">
        <v>3</v>
      </c>
      <c r="E317">
        <v>900</v>
      </c>
      <c r="F317" t="s">
        <v>991</v>
      </c>
      <c r="G317">
        <v>33</v>
      </c>
      <c r="H317">
        <v>316</v>
      </c>
    </row>
    <row r="318" spans="1:8" x14ac:dyDescent="0.45">
      <c r="A318" s="18">
        <v>50450</v>
      </c>
      <c r="B318" t="s">
        <v>158</v>
      </c>
      <c r="C318" t="s">
        <v>90</v>
      </c>
      <c r="D318">
        <v>3</v>
      </c>
      <c r="E318">
        <v>900</v>
      </c>
      <c r="F318" t="s">
        <v>992</v>
      </c>
      <c r="G318">
        <v>33</v>
      </c>
      <c r="H318">
        <v>317</v>
      </c>
    </row>
    <row r="319" spans="1:8" x14ac:dyDescent="0.45">
      <c r="A319" s="18">
        <v>50476</v>
      </c>
      <c r="B319" t="s">
        <v>91</v>
      </c>
      <c r="C319" t="s">
        <v>189</v>
      </c>
      <c r="D319">
        <v>1</v>
      </c>
      <c r="E319">
        <v>2000</v>
      </c>
      <c r="F319" t="s">
        <v>993</v>
      </c>
      <c r="G319">
        <v>33</v>
      </c>
      <c r="H319">
        <v>318</v>
      </c>
    </row>
    <row r="320" spans="1:8" x14ac:dyDescent="0.45">
      <c r="A320" s="18">
        <v>50565</v>
      </c>
      <c r="B320" t="s">
        <v>91</v>
      </c>
      <c r="C320" t="s">
        <v>190</v>
      </c>
      <c r="D320">
        <v>1</v>
      </c>
      <c r="E320">
        <v>2000</v>
      </c>
      <c r="F320" t="s">
        <v>994</v>
      </c>
      <c r="G320">
        <v>33</v>
      </c>
      <c r="H320">
        <v>319</v>
      </c>
    </row>
    <row r="321" spans="1:8" x14ac:dyDescent="0.45">
      <c r="A321" s="18">
        <v>30303</v>
      </c>
      <c r="B321" t="s">
        <v>47</v>
      </c>
      <c r="C321" t="s">
        <v>191</v>
      </c>
      <c r="D321">
        <v>1</v>
      </c>
      <c r="E321">
        <v>2500</v>
      </c>
      <c r="F321" t="s">
        <v>995</v>
      </c>
      <c r="G321">
        <v>33</v>
      </c>
      <c r="H321">
        <v>320</v>
      </c>
    </row>
    <row r="322" spans="1:8" x14ac:dyDescent="0.45">
      <c r="A322" s="18">
        <v>30304</v>
      </c>
      <c r="B322" t="s">
        <v>47</v>
      </c>
      <c r="C322" t="s">
        <v>198</v>
      </c>
      <c r="D322">
        <v>1</v>
      </c>
      <c r="E322">
        <v>2500</v>
      </c>
      <c r="F322" t="s">
        <v>996</v>
      </c>
      <c r="G322">
        <v>33</v>
      </c>
      <c r="H322">
        <v>321</v>
      </c>
    </row>
    <row r="323" spans="1:8" x14ac:dyDescent="0.45">
      <c r="A323" s="18">
        <v>30362</v>
      </c>
      <c r="B323" t="s">
        <v>94</v>
      </c>
      <c r="C323" t="s">
        <v>199</v>
      </c>
      <c r="D323">
        <v>1</v>
      </c>
      <c r="E323">
        <v>1800</v>
      </c>
      <c r="F323" t="s">
        <v>997</v>
      </c>
      <c r="G323">
        <v>33</v>
      </c>
      <c r="H323">
        <v>322</v>
      </c>
    </row>
    <row r="324" spans="1:8" x14ac:dyDescent="0.45">
      <c r="A324" s="18">
        <v>30363</v>
      </c>
      <c r="B324" t="s">
        <v>94</v>
      </c>
      <c r="C324" t="s">
        <v>264</v>
      </c>
      <c r="D324">
        <v>1</v>
      </c>
      <c r="E324">
        <v>1800</v>
      </c>
      <c r="F324" t="s">
        <v>998</v>
      </c>
      <c r="G324">
        <v>33</v>
      </c>
      <c r="H324">
        <v>323</v>
      </c>
    </row>
    <row r="325" spans="1:8" x14ac:dyDescent="0.45">
      <c r="A325" s="18">
        <v>50616</v>
      </c>
      <c r="B325" t="s">
        <v>94</v>
      </c>
      <c r="C325" t="s">
        <v>342</v>
      </c>
      <c r="D325">
        <v>1</v>
      </c>
      <c r="E325">
        <v>1800</v>
      </c>
      <c r="F325" t="s">
        <v>999</v>
      </c>
      <c r="G325">
        <v>33</v>
      </c>
      <c r="H325">
        <v>324</v>
      </c>
    </row>
    <row r="326" spans="1:8" x14ac:dyDescent="0.45">
      <c r="A326" s="18">
        <v>50617</v>
      </c>
      <c r="B326" t="s">
        <v>94</v>
      </c>
      <c r="C326" t="s">
        <v>343</v>
      </c>
      <c r="D326">
        <v>1</v>
      </c>
      <c r="E326">
        <v>1800</v>
      </c>
      <c r="F326" t="s">
        <v>1000</v>
      </c>
      <c r="G326">
        <v>33</v>
      </c>
      <c r="H326">
        <v>325</v>
      </c>
    </row>
    <row r="327" spans="1:8" x14ac:dyDescent="0.45">
      <c r="A327" s="18">
        <v>50643</v>
      </c>
      <c r="B327" t="s">
        <v>94</v>
      </c>
      <c r="C327" t="s">
        <v>67</v>
      </c>
      <c r="D327">
        <v>1</v>
      </c>
      <c r="E327">
        <v>1800</v>
      </c>
      <c r="F327" t="s">
        <v>1001</v>
      </c>
      <c r="G327">
        <v>33</v>
      </c>
      <c r="H327">
        <v>326</v>
      </c>
    </row>
    <row r="328" spans="1:8" x14ac:dyDescent="0.45">
      <c r="A328" s="18">
        <v>50642</v>
      </c>
      <c r="B328" t="s">
        <v>94</v>
      </c>
      <c r="C328" t="s">
        <v>68</v>
      </c>
      <c r="D328">
        <v>1</v>
      </c>
      <c r="E328">
        <v>1800</v>
      </c>
      <c r="F328" t="s">
        <v>1002</v>
      </c>
      <c r="G328">
        <v>33</v>
      </c>
      <c r="H328">
        <v>327</v>
      </c>
    </row>
    <row r="329" spans="1:8" x14ac:dyDescent="0.45">
      <c r="A329" s="18">
        <v>30364</v>
      </c>
      <c r="B329" t="s">
        <v>109</v>
      </c>
      <c r="C329" t="s">
        <v>199</v>
      </c>
      <c r="D329">
        <v>1</v>
      </c>
      <c r="E329">
        <v>2300</v>
      </c>
      <c r="F329" t="s">
        <v>1003</v>
      </c>
      <c r="G329">
        <v>33</v>
      </c>
      <c r="H329">
        <v>328</v>
      </c>
    </row>
    <row r="330" spans="1:8" x14ac:dyDescent="0.45">
      <c r="A330" s="18">
        <v>30365</v>
      </c>
      <c r="B330" t="s">
        <v>109</v>
      </c>
      <c r="C330" t="s">
        <v>264</v>
      </c>
      <c r="D330">
        <v>1</v>
      </c>
      <c r="E330">
        <v>2300</v>
      </c>
      <c r="F330" t="s">
        <v>1004</v>
      </c>
      <c r="G330">
        <v>33</v>
      </c>
      <c r="H330">
        <v>329</v>
      </c>
    </row>
    <row r="331" spans="1:8" x14ac:dyDescent="0.45">
      <c r="A331" s="18">
        <v>52075</v>
      </c>
      <c r="B331" t="s">
        <v>109</v>
      </c>
      <c r="C331" t="s">
        <v>342</v>
      </c>
      <c r="D331">
        <v>1</v>
      </c>
      <c r="E331">
        <v>2300</v>
      </c>
      <c r="F331" t="s">
        <v>1005</v>
      </c>
      <c r="G331">
        <v>33</v>
      </c>
      <c r="H331">
        <v>330</v>
      </c>
    </row>
    <row r="332" spans="1:8" x14ac:dyDescent="0.45">
      <c r="A332" s="18">
        <v>52076</v>
      </c>
      <c r="B332" t="s">
        <v>109</v>
      </c>
      <c r="C332" t="s">
        <v>343</v>
      </c>
      <c r="D332">
        <v>1</v>
      </c>
      <c r="E332">
        <v>2300</v>
      </c>
      <c r="F332" t="s">
        <v>1006</v>
      </c>
      <c r="G332">
        <v>33</v>
      </c>
      <c r="H332">
        <v>331</v>
      </c>
    </row>
    <row r="333" spans="1:8" x14ac:dyDescent="0.45">
      <c r="A333" s="18">
        <v>52092</v>
      </c>
      <c r="B333" t="s">
        <v>109</v>
      </c>
      <c r="C333" t="s">
        <v>112</v>
      </c>
      <c r="D333">
        <v>1</v>
      </c>
      <c r="E333">
        <v>2300</v>
      </c>
      <c r="F333" t="s">
        <v>1007</v>
      </c>
      <c r="G333">
        <v>33</v>
      </c>
      <c r="H333">
        <v>332</v>
      </c>
    </row>
    <row r="334" spans="1:8" x14ac:dyDescent="0.45">
      <c r="A334" s="18">
        <v>52093</v>
      </c>
      <c r="B334" t="s">
        <v>109</v>
      </c>
      <c r="C334" t="s">
        <v>113</v>
      </c>
      <c r="D334">
        <v>1</v>
      </c>
      <c r="E334">
        <v>2300</v>
      </c>
      <c r="F334" t="s">
        <v>1008</v>
      </c>
      <c r="G334">
        <v>33</v>
      </c>
      <c r="H334">
        <v>333</v>
      </c>
    </row>
    <row r="335" spans="1:8" x14ac:dyDescent="0.45">
      <c r="A335" s="18">
        <v>53135</v>
      </c>
      <c r="B335" t="s">
        <v>311</v>
      </c>
      <c r="C335" t="s">
        <v>97</v>
      </c>
      <c r="D335">
        <v>3</v>
      </c>
      <c r="E335">
        <v>1000</v>
      </c>
      <c r="F335" t="s">
        <v>1009</v>
      </c>
      <c r="G335">
        <v>33</v>
      </c>
      <c r="H335">
        <v>334</v>
      </c>
    </row>
    <row r="336" spans="1:8" x14ac:dyDescent="0.45">
      <c r="A336" s="18">
        <v>53137</v>
      </c>
      <c r="B336" t="s">
        <v>311</v>
      </c>
      <c r="C336" t="s">
        <v>98</v>
      </c>
      <c r="D336">
        <v>3</v>
      </c>
      <c r="E336">
        <v>1000</v>
      </c>
      <c r="F336" t="s">
        <v>1010</v>
      </c>
      <c r="G336">
        <v>33</v>
      </c>
      <c r="H336">
        <v>335</v>
      </c>
    </row>
    <row r="337" spans="1:8" x14ac:dyDescent="0.45">
      <c r="A337" s="18">
        <v>50819</v>
      </c>
      <c r="B337" t="s">
        <v>95</v>
      </c>
      <c r="C337" t="s">
        <v>79</v>
      </c>
      <c r="D337">
        <v>1</v>
      </c>
      <c r="E337">
        <v>1600</v>
      </c>
      <c r="F337" t="s">
        <v>1011</v>
      </c>
      <c r="G337">
        <v>33</v>
      </c>
      <c r="H337">
        <v>336</v>
      </c>
    </row>
    <row r="338" spans="1:8" x14ac:dyDescent="0.45">
      <c r="A338" s="18">
        <v>50820</v>
      </c>
      <c r="B338" t="s">
        <v>95</v>
      </c>
      <c r="C338" t="s">
        <v>78</v>
      </c>
      <c r="D338">
        <v>1</v>
      </c>
      <c r="E338">
        <v>1600</v>
      </c>
      <c r="F338" t="s">
        <v>1012</v>
      </c>
      <c r="G338">
        <v>33</v>
      </c>
      <c r="H338">
        <v>337</v>
      </c>
    </row>
    <row r="339" spans="1:8" x14ac:dyDescent="0.45">
      <c r="A339" s="18">
        <v>30360</v>
      </c>
      <c r="B339" t="s">
        <v>96</v>
      </c>
      <c r="C339" t="s">
        <v>97</v>
      </c>
      <c r="D339">
        <v>1</v>
      </c>
      <c r="E339">
        <v>1800</v>
      </c>
      <c r="F339" t="s">
        <v>1013</v>
      </c>
      <c r="G339">
        <v>33</v>
      </c>
      <c r="H339">
        <v>338</v>
      </c>
    </row>
    <row r="340" spans="1:8" x14ac:dyDescent="0.45">
      <c r="A340" s="18">
        <v>30361</v>
      </c>
      <c r="B340" t="s">
        <v>96</v>
      </c>
      <c r="C340" t="s">
        <v>98</v>
      </c>
      <c r="D340">
        <v>1</v>
      </c>
      <c r="E340">
        <v>1800</v>
      </c>
      <c r="F340" t="s">
        <v>1014</v>
      </c>
      <c r="G340">
        <v>33</v>
      </c>
      <c r="H340">
        <v>339</v>
      </c>
    </row>
    <row r="341" spans="1:8" x14ac:dyDescent="0.45">
      <c r="A341" s="18">
        <v>52677</v>
      </c>
      <c r="B341" t="s">
        <v>94</v>
      </c>
      <c r="C341" t="s">
        <v>117</v>
      </c>
      <c r="D341">
        <v>1</v>
      </c>
      <c r="E341">
        <v>1800</v>
      </c>
      <c r="F341" t="s">
        <v>1015</v>
      </c>
      <c r="G341">
        <v>33</v>
      </c>
      <c r="H341">
        <v>340</v>
      </c>
    </row>
    <row r="342" spans="1:8" x14ac:dyDescent="0.45">
      <c r="A342" s="18">
        <v>52678</v>
      </c>
      <c r="B342" t="s">
        <v>94</v>
      </c>
      <c r="C342" t="s">
        <v>118</v>
      </c>
      <c r="D342">
        <v>1</v>
      </c>
      <c r="E342">
        <v>1800</v>
      </c>
      <c r="F342" t="s">
        <v>1016</v>
      </c>
      <c r="G342">
        <v>33</v>
      </c>
      <c r="H342">
        <v>341</v>
      </c>
    </row>
    <row r="343" spans="1:8" x14ac:dyDescent="0.45">
      <c r="A343" s="18">
        <v>52679</v>
      </c>
      <c r="B343" t="s">
        <v>109</v>
      </c>
      <c r="C343" t="s">
        <v>117</v>
      </c>
      <c r="D343">
        <v>1</v>
      </c>
      <c r="E343">
        <v>2300</v>
      </c>
      <c r="F343" t="s">
        <v>1017</v>
      </c>
      <c r="G343">
        <v>33</v>
      </c>
      <c r="H343">
        <v>342</v>
      </c>
    </row>
    <row r="344" spans="1:8" x14ac:dyDescent="0.45">
      <c r="A344" s="18">
        <v>52680</v>
      </c>
      <c r="B344" t="s">
        <v>109</v>
      </c>
      <c r="C344" t="s">
        <v>118</v>
      </c>
      <c r="D344">
        <v>1</v>
      </c>
      <c r="E344">
        <v>2300</v>
      </c>
      <c r="F344" t="s">
        <v>1018</v>
      </c>
      <c r="G344">
        <v>33</v>
      </c>
      <c r="H344">
        <v>343</v>
      </c>
    </row>
    <row r="345" spans="1:8" x14ac:dyDescent="0.45">
      <c r="A345" s="18">
        <v>54914</v>
      </c>
      <c r="B345" t="s">
        <v>415</v>
      </c>
      <c r="C345" t="s">
        <v>1020</v>
      </c>
      <c r="D345">
        <v>3</v>
      </c>
      <c r="E345">
        <v>1200</v>
      </c>
      <c r="F345" t="s">
        <v>1019</v>
      </c>
      <c r="G345">
        <v>33</v>
      </c>
      <c r="H345">
        <v>344</v>
      </c>
    </row>
    <row r="346" spans="1:8" x14ac:dyDescent="0.45">
      <c r="A346" s="18">
        <v>54915</v>
      </c>
      <c r="B346" t="s">
        <v>415</v>
      </c>
      <c r="C346" t="s">
        <v>1022</v>
      </c>
      <c r="D346">
        <v>3</v>
      </c>
      <c r="E346">
        <v>1200</v>
      </c>
      <c r="F346" t="s">
        <v>1021</v>
      </c>
      <c r="G346">
        <v>33</v>
      </c>
      <c r="H346">
        <v>345</v>
      </c>
    </row>
    <row r="347" spans="1:8" x14ac:dyDescent="0.45">
      <c r="A347" s="18">
        <v>57263</v>
      </c>
      <c r="B347" t="s">
        <v>413</v>
      </c>
      <c r="C347" t="s">
        <v>186</v>
      </c>
      <c r="D347">
        <v>3</v>
      </c>
      <c r="E347">
        <v>1200</v>
      </c>
      <c r="F347" t="s">
        <v>1023</v>
      </c>
      <c r="G347">
        <v>33</v>
      </c>
      <c r="H347">
        <v>346</v>
      </c>
    </row>
    <row r="348" spans="1:8" x14ac:dyDescent="0.45">
      <c r="A348" s="18">
        <v>57264</v>
      </c>
      <c r="B348" t="s">
        <v>413</v>
      </c>
      <c r="C348" t="s">
        <v>187</v>
      </c>
      <c r="D348">
        <v>3</v>
      </c>
      <c r="E348">
        <v>1200</v>
      </c>
      <c r="F348" t="s">
        <v>1024</v>
      </c>
      <c r="G348">
        <v>33</v>
      </c>
      <c r="H348">
        <v>347</v>
      </c>
    </row>
    <row r="349" spans="1:8" x14ac:dyDescent="0.45">
      <c r="A349" s="18">
        <v>57500</v>
      </c>
      <c r="B349" t="s">
        <v>413</v>
      </c>
      <c r="C349" t="s">
        <v>143</v>
      </c>
      <c r="D349">
        <v>3</v>
      </c>
      <c r="E349">
        <v>1200</v>
      </c>
      <c r="F349" t="s">
        <v>1025</v>
      </c>
      <c r="G349">
        <v>33</v>
      </c>
      <c r="H349">
        <v>348</v>
      </c>
    </row>
    <row r="350" spans="1:8" x14ac:dyDescent="0.45">
      <c r="A350" s="18">
        <v>57501</v>
      </c>
      <c r="B350" t="s">
        <v>413</v>
      </c>
      <c r="C350" t="s">
        <v>144</v>
      </c>
      <c r="D350">
        <v>3</v>
      </c>
      <c r="E350">
        <v>1200</v>
      </c>
      <c r="F350" t="s">
        <v>1026</v>
      </c>
      <c r="G350">
        <v>33</v>
      </c>
      <c r="H350">
        <v>349</v>
      </c>
    </row>
    <row r="351" spans="1:8" x14ac:dyDescent="0.45">
      <c r="A351" s="18">
        <v>57504</v>
      </c>
      <c r="B351" t="s">
        <v>413</v>
      </c>
      <c r="C351" t="s">
        <v>145</v>
      </c>
      <c r="D351">
        <v>3</v>
      </c>
      <c r="E351">
        <v>1200</v>
      </c>
      <c r="F351" t="s">
        <v>1027</v>
      </c>
      <c r="G351">
        <v>33</v>
      </c>
      <c r="H351">
        <v>350</v>
      </c>
    </row>
    <row r="352" spans="1:8" x14ac:dyDescent="0.45">
      <c r="A352" s="18">
        <v>57505</v>
      </c>
      <c r="B352" t="s">
        <v>413</v>
      </c>
      <c r="C352" t="s">
        <v>146</v>
      </c>
      <c r="D352">
        <v>3</v>
      </c>
      <c r="E352">
        <v>1200</v>
      </c>
      <c r="F352" t="s">
        <v>1028</v>
      </c>
      <c r="G352">
        <v>33</v>
      </c>
      <c r="H352">
        <v>351</v>
      </c>
    </row>
    <row r="353" spans="1:8" x14ac:dyDescent="0.45">
      <c r="A353" s="18">
        <v>57526</v>
      </c>
      <c r="B353" t="s">
        <v>413</v>
      </c>
      <c r="C353" t="s">
        <v>83</v>
      </c>
      <c r="D353">
        <v>3</v>
      </c>
      <c r="E353">
        <v>1200</v>
      </c>
      <c r="F353" t="s">
        <v>1029</v>
      </c>
      <c r="G353">
        <v>33</v>
      </c>
      <c r="H353">
        <v>352</v>
      </c>
    </row>
    <row r="354" spans="1:8" x14ac:dyDescent="0.45">
      <c r="A354" s="18">
        <v>57527</v>
      </c>
      <c r="B354" t="s">
        <v>413</v>
      </c>
      <c r="C354" t="s">
        <v>84</v>
      </c>
      <c r="D354">
        <v>3</v>
      </c>
      <c r="E354">
        <v>1200</v>
      </c>
      <c r="F354" t="s">
        <v>1030</v>
      </c>
      <c r="G354">
        <v>33</v>
      </c>
      <c r="H354">
        <v>353</v>
      </c>
    </row>
    <row r="355" spans="1:8" x14ac:dyDescent="0.45">
      <c r="A355" s="18">
        <v>5107</v>
      </c>
      <c r="B355" t="s">
        <v>221</v>
      </c>
      <c r="C355" t="s">
        <v>37</v>
      </c>
      <c r="D355">
        <v>1</v>
      </c>
      <c r="E355">
        <v>1600</v>
      </c>
      <c r="F355" t="s">
        <v>1031</v>
      </c>
      <c r="G355">
        <v>33</v>
      </c>
      <c r="H355">
        <v>354</v>
      </c>
    </row>
    <row r="356" spans="1:8" x14ac:dyDescent="0.45">
      <c r="A356" s="18">
        <v>57018</v>
      </c>
      <c r="B356" t="s">
        <v>410</v>
      </c>
      <c r="C356" t="s">
        <v>62</v>
      </c>
      <c r="D356">
        <v>3</v>
      </c>
      <c r="E356">
        <v>1000</v>
      </c>
      <c r="F356" t="s">
        <v>1032</v>
      </c>
      <c r="G356">
        <v>33</v>
      </c>
      <c r="H356">
        <v>355</v>
      </c>
    </row>
    <row r="357" spans="1:8" x14ac:dyDescent="0.45">
      <c r="A357" s="18">
        <v>57019</v>
      </c>
      <c r="B357" t="s">
        <v>410</v>
      </c>
      <c r="C357" t="s">
        <v>123</v>
      </c>
      <c r="D357">
        <v>3</v>
      </c>
      <c r="E357">
        <v>1000</v>
      </c>
      <c r="F357" t="s">
        <v>1033</v>
      </c>
      <c r="G357">
        <v>33</v>
      </c>
      <c r="H357">
        <v>356</v>
      </c>
    </row>
    <row r="358" spans="1:8" x14ac:dyDescent="0.45">
      <c r="A358" s="18">
        <v>57065</v>
      </c>
      <c r="B358" t="s">
        <v>411</v>
      </c>
      <c r="C358" t="s">
        <v>123</v>
      </c>
      <c r="D358">
        <v>3</v>
      </c>
      <c r="E358">
        <v>1000</v>
      </c>
      <c r="F358" t="s">
        <v>1034</v>
      </c>
      <c r="G358">
        <v>33</v>
      </c>
      <c r="H358">
        <v>357</v>
      </c>
    </row>
    <row r="359" spans="1:8" x14ac:dyDescent="0.45">
      <c r="A359" s="18">
        <v>57069</v>
      </c>
      <c r="B359" t="s">
        <v>412</v>
      </c>
      <c r="C359" t="s">
        <v>123</v>
      </c>
      <c r="D359">
        <v>3</v>
      </c>
      <c r="E359">
        <v>1000</v>
      </c>
      <c r="F359" t="s">
        <v>1035</v>
      </c>
      <c r="G359">
        <v>33</v>
      </c>
      <c r="H359">
        <v>358</v>
      </c>
    </row>
    <row r="360" spans="1:8" x14ac:dyDescent="0.45">
      <c r="A360" s="18">
        <v>57226</v>
      </c>
      <c r="B360" t="s">
        <v>142</v>
      </c>
      <c r="C360" t="s">
        <v>62</v>
      </c>
      <c r="D360">
        <v>3</v>
      </c>
      <c r="E360">
        <v>800</v>
      </c>
      <c r="F360" t="s">
        <v>1036</v>
      </c>
      <c r="G360">
        <v>33</v>
      </c>
      <c r="H360">
        <v>359</v>
      </c>
    </row>
    <row r="361" spans="1:8" x14ac:dyDescent="0.45">
      <c r="A361" s="18">
        <v>57261</v>
      </c>
      <c r="B361" t="s">
        <v>147</v>
      </c>
      <c r="C361" t="s">
        <v>188</v>
      </c>
      <c r="D361">
        <v>3</v>
      </c>
      <c r="E361">
        <v>800</v>
      </c>
      <c r="F361" t="s">
        <v>1037</v>
      </c>
      <c r="G361">
        <v>33</v>
      </c>
      <c r="H361">
        <v>360</v>
      </c>
    </row>
    <row r="362" spans="1:8" x14ac:dyDescent="0.45">
      <c r="A362" s="18">
        <v>57344</v>
      </c>
      <c r="B362" t="s">
        <v>414</v>
      </c>
      <c r="C362" t="s">
        <v>123</v>
      </c>
      <c r="D362">
        <v>3</v>
      </c>
      <c r="E362">
        <v>1700</v>
      </c>
      <c r="F362" t="s">
        <v>1038</v>
      </c>
      <c r="G362">
        <v>33</v>
      </c>
      <c r="H362">
        <v>361</v>
      </c>
    </row>
    <row r="363" spans="1:8" x14ac:dyDescent="0.45">
      <c r="A363" s="18">
        <v>57516</v>
      </c>
      <c r="B363" t="s">
        <v>148</v>
      </c>
      <c r="C363" t="s">
        <v>123</v>
      </c>
      <c r="D363">
        <v>5</v>
      </c>
      <c r="E363">
        <v>500</v>
      </c>
      <c r="F363" t="s">
        <v>1039</v>
      </c>
      <c r="G363">
        <v>33</v>
      </c>
      <c r="H363">
        <v>362</v>
      </c>
    </row>
    <row r="364" spans="1:8" x14ac:dyDescent="0.45">
      <c r="A364" s="18">
        <v>57517</v>
      </c>
      <c r="B364" t="s">
        <v>148</v>
      </c>
      <c r="C364" t="s">
        <v>62</v>
      </c>
      <c r="D364">
        <v>5</v>
      </c>
      <c r="E364">
        <v>500</v>
      </c>
      <c r="F364" t="s">
        <v>1040</v>
      </c>
      <c r="G364">
        <v>33</v>
      </c>
      <c r="H364">
        <v>363</v>
      </c>
    </row>
    <row r="365" spans="1:8" x14ac:dyDescent="0.45">
      <c r="A365" s="18">
        <v>57518</v>
      </c>
      <c r="B365" t="s">
        <v>148</v>
      </c>
      <c r="C365" t="s">
        <v>52</v>
      </c>
      <c r="D365">
        <v>5</v>
      </c>
      <c r="E365">
        <v>500</v>
      </c>
      <c r="F365" t="s">
        <v>1041</v>
      </c>
      <c r="G365">
        <v>33</v>
      </c>
      <c r="H365">
        <v>364</v>
      </c>
    </row>
    <row r="366" spans="1:8" x14ac:dyDescent="0.45">
      <c r="A366" s="18">
        <v>57520</v>
      </c>
      <c r="B366" t="s">
        <v>416</v>
      </c>
      <c r="C366" t="s">
        <v>62</v>
      </c>
      <c r="D366">
        <v>3</v>
      </c>
      <c r="E366">
        <v>1200</v>
      </c>
      <c r="F366" t="s">
        <v>1042</v>
      </c>
      <c r="G366">
        <v>33</v>
      </c>
      <c r="H366">
        <v>365</v>
      </c>
    </row>
    <row r="367" spans="1:8" x14ac:dyDescent="0.45">
      <c r="A367" s="18">
        <v>57521</v>
      </c>
      <c r="B367" t="s">
        <v>416</v>
      </c>
      <c r="C367" t="s">
        <v>49</v>
      </c>
      <c r="D367">
        <v>3</v>
      </c>
      <c r="E367">
        <v>1200</v>
      </c>
      <c r="F367" t="s">
        <v>1043</v>
      </c>
      <c r="G367">
        <v>33</v>
      </c>
      <c r="H367">
        <v>366</v>
      </c>
    </row>
    <row r="368" spans="1:8" x14ac:dyDescent="0.45">
      <c r="A368" s="18">
        <v>30436</v>
      </c>
      <c r="B368" t="s">
        <v>99</v>
      </c>
      <c r="C368" t="s">
        <v>168</v>
      </c>
      <c r="D368">
        <v>1</v>
      </c>
      <c r="E368">
        <v>2500</v>
      </c>
      <c r="F368" t="s">
        <v>1044</v>
      </c>
      <c r="G368">
        <v>33</v>
      </c>
      <c r="H368">
        <v>367</v>
      </c>
    </row>
    <row r="369" spans="1:8" x14ac:dyDescent="0.45">
      <c r="A369" s="18">
        <v>30437</v>
      </c>
      <c r="B369" t="s">
        <v>99</v>
      </c>
      <c r="C369" t="s">
        <v>169</v>
      </c>
      <c r="D369">
        <v>1</v>
      </c>
      <c r="E369">
        <v>2500</v>
      </c>
      <c r="F369" t="s">
        <v>1045</v>
      </c>
      <c r="G369">
        <v>33</v>
      </c>
      <c r="H369">
        <v>368</v>
      </c>
    </row>
    <row r="370" spans="1:8" x14ac:dyDescent="0.45">
      <c r="A370" s="18">
        <v>33375</v>
      </c>
      <c r="B370" t="s">
        <v>326</v>
      </c>
      <c r="C370" t="s">
        <v>168</v>
      </c>
      <c r="D370">
        <v>3</v>
      </c>
      <c r="E370">
        <v>1000</v>
      </c>
      <c r="F370" t="s">
        <v>1046</v>
      </c>
      <c r="G370">
        <v>33</v>
      </c>
      <c r="H370">
        <v>369</v>
      </c>
    </row>
    <row r="371" spans="1:8" x14ac:dyDescent="0.45">
      <c r="A371" s="18">
        <v>33376</v>
      </c>
      <c r="B371" t="s">
        <v>326</v>
      </c>
      <c r="C371" t="s">
        <v>169</v>
      </c>
      <c r="D371">
        <v>3</v>
      </c>
      <c r="E371">
        <v>1000</v>
      </c>
      <c r="F371" t="s">
        <v>1047</v>
      </c>
      <c r="G371">
        <v>33</v>
      </c>
      <c r="H371">
        <v>370</v>
      </c>
    </row>
    <row r="372" spans="1:8" x14ac:dyDescent="0.45">
      <c r="A372" s="18">
        <v>50462</v>
      </c>
      <c r="B372" t="s">
        <v>238</v>
      </c>
      <c r="C372" t="s">
        <v>168</v>
      </c>
      <c r="D372">
        <v>1</v>
      </c>
      <c r="E372">
        <v>2200</v>
      </c>
      <c r="F372" t="s">
        <v>1048</v>
      </c>
      <c r="G372">
        <v>33</v>
      </c>
      <c r="H372">
        <v>371</v>
      </c>
    </row>
    <row r="373" spans="1:8" x14ac:dyDescent="0.45">
      <c r="A373" s="18">
        <v>50463</v>
      </c>
      <c r="B373" t="s">
        <v>238</v>
      </c>
      <c r="C373" t="s">
        <v>169</v>
      </c>
      <c r="D373">
        <v>1</v>
      </c>
      <c r="E373">
        <v>2200</v>
      </c>
      <c r="F373" t="s">
        <v>1049</v>
      </c>
      <c r="G373">
        <v>33</v>
      </c>
      <c r="H373">
        <v>372</v>
      </c>
    </row>
    <row r="374" spans="1:8" x14ac:dyDescent="0.45">
      <c r="A374" s="18">
        <v>51587</v>
      </c>
      <c r="B374" t="s">
        <v>346</v>
      </c>
      <c r="C374" t="s">
        <v>168</v>
      </c>
      <c r="D374">
        <v>1</v>
      </c>
      <c r="E374">
        <v>2500</v>
      </c>
      <c r="F374" t="s">
        <v>1050</v>
      </c>
      <c r="G374">
        <v>33</v>
      </c>
      <c r="H374">
        <v>373</v>
      </c>
    </row>
    <row r="375" spans="1:8" x14ac:dyDescent="0.45">
      <c r="A375" s="18">
        <v>51588</v>
      </c>
      <c r="B375" t="s">
        <v>346</v>
      </c>
      <c r="C375" t="s">
        <v>169</v>
      </c>
      <c r="D375">
        <v>1</v>
      </c>
      <c r="E375">
        <v>2500</v>
      </c>
      <c r="F375" t="s">
        <v>1051</v>
      </c>
      <c r="G375">
        <v>33</v>
      </c>
      <c r="H375">
        <v>374</v>
      </c>
    </row>
    <row r="376" spans="1:8" x14ac:dyDescent="0.45">
      <c r="A376" s="18">
        <v>53745</v>
      </c>
      <c r="B376" t="s">
        <v>30</v>
      </c>
      <c r="C376" t="s">
        <v>168</v>
      </c>
      <c r="D376">
        <v>3</v>
      </c>
      <c r="E376">
        <v>1200</v>
      </c>
      <c r="F376" t="s">
        <v>1052</v>
      </c>
      <c r="G376">
        <v>33</v>
      </c>
      <c r="H376">
        <v>375</v>
      </c>
    </row>
    <row r="377" spans="1:8" x14ac:dyDescent="0.45">
      <c r="A377" s="18">
        <v>53746</v>
      </c>
      <c r="B377" t="s">
        <v>30</v>
      </c>
      <c r="C377" t="s">
        <v>169</v>
      </c>
      <c r="D377">
        <v>3</v>
      </c>
      <c r="E377">
        <v>1200</v>
      </c>
      <c r="F377" t="s">
        <v>1053</v>
      </c>
      <c r="G377">
        <v>33</v>
      </c>
      <c r="H377">
        <v>376</v>
      </c>
    </row>
    <row r="378" spans="1:8" x14ac:dyDescent="0.45">
      <c r="A378" s="18">
        <v>55333</v>
      </c>
      <c r="B378" t="s">
        <v>130</v>
      </c>
      <c r="C378" t="s">
        <v>168</v>
      </c>
      <c r="D378">
        <v>5</v>
      </c>
      <c r="E378">
        <v>600</v>
      </c>
      <c r="F378" t="s">
        <v>1054</v>
      </c>
      <c r="G378">
        <v>33</v>
      </c>
      <c r="H378">
        <v>377</v>
      </c>
    </row>
    <row r="379" spans="1:8" x14ac:dyDescent="0.45">
      <c r="A379" s="18">
        <v>55334</v>
      </c>
      <c r="B379" t="s">
        <v>130</v>
      </c>
      <c r="C379" t="s">
        <v>169</v>
      </c>
      <c r="D379">
        <v>5</v>
      </c>
      <c r="E379">
        <v>600</v>
      </c>
      <c r="F379" t="s">
        <v>1055</v>
      </c>
      <c r="G379">
        <v>33</v>
      </c>
      <c r="H379">
        <v>378</v>
      </c>
    </row>
    <row r="380" spans="1:8" x14ac:dyDescent="0.45">
      <c r="A380" s="18">
        <v>54274</v>
      </c>
      <c r="B380" t="s">
        <v>367</v>
      </c>
      <c r="C380" t="s">
        <v>168</v>
      </c>
      <c r="D380">
        <v>1</v>
      </c>
      <c r="E380">
        <v>4000</v>
      </c>
      <c r="F380" t="s">
        <v>1056</v>
      </c>
      <c r="G380">
        <v>33</v>
      </c>
      <c r="H380">
        <v>379</v>
      </c>
    </row>
    <row r="381" spans="1:8" x14ac:dyDescent="0.45">
      <c r="A381" s="18">
        <v>54275</v>
      </c>
      <c r="B381" t="s">
        <v>367</v>
      </c>
      <c r="C381" t="s">
        <v>169</v>
      </c>
      <c r="D381">
        <v>1</v>
      </c>
      <c r="E381">
        <v>4000</v>
      </c>
      <c r="F381" t="s">
        <v>1057</v>
      </c>
      <c r="G381">
        <v>33</v>
      </c>
      <c r="H381">
        <v>380</v>
      </c>
    </row>
    <row r="382" spans="1:8" x14ac:dyDescent="0.45">
      <c r="A382" s="18">
        <v>54276</v>
      </c>
      <c r="B382" t="s">
        <v>368</v>
      </c>
      <c r="C382" t="s">
        <v>168</v>
      </c>
      <c r="D382">
        <v>1</v>
      </c>
      <c r="E382">
        <v>5000</v>
      </c>
      <c r="F382" t="s">
        <v>1058</v>
      </c>
      <c r="G382">
        <v>33</v>
      </c>
      <c r="H382">
        <v>381</v>
      </c>
    </row>
    <row r="383" spans="1:8" x14ac:dyDescent="0.45">
      <c r="A383" s="18">
        <v>54277</v>
      </c>
      <c r="B383" t="s">
        <v>368</v>
      </c>
      <c r="C383" t="s">
        <v>169</v>
      </c>
      <c r="D383">
        <v>1</v>
      </c>
      <c r="E383">
        <v>5000</v>
      </c>
      <c r="F383" t="s">
        <v>1059</v>
      </c>
      <c r="G383">
        <v>33</v>
      </c>
      <c r="H383">
        <v>382</v>
      </c>
    </row>
    <row r="384" spans="1:8" x14ac:dyDescent="0.45">
      <c r="A384" s="18">
        <v>54502</v>
      </c>
      <c r="B384" t="s">
        <v>124</v>
      </c>
      <c r="C384" t="s">
        <v>168</v>
      </c>
      <c r="D384">
        <v>1</v>
      </c>
      <c r="E384">
        <v>5000</v>
      </c>
      <c r="F384" t="s">
        <v>1060</v>
      </c>
      <c r="G384">
        <v>33</v>
      </c>
      <c r="H384">
        <v>383</v>
      </c>
    </row>
    <row r="385" spans="1:8" x14ac:dyDescent="0.45">
      <c r="A385" s="18">
        <v>54503</v>
      </c>
      <c r="B385" t="s">
        <v>124</v>
      </c>
      <c r="C385" t="s">
        <v>169</v>
      </c>
      <c r="D385">
        <v>1</v>
      </c>
      <c r="E385">
        <v>5000</v>
      </c>
      <c r="F385" t="s">
        <v>1061</v>
      </c>
      <c r="G385">
        <v>33</v>
      </c>
      <c r="H385">
        <v>384</v>
      </c>
    </row>
    <row r="386" spans="1:8" x14ac:dyDescent="0.45">
      <c r="A386" s="18">
        <v>54816</v>
      </c>
      <c r="B386" t="s">
        <v>85</v>
      </c>
      <c r="C386" t="s">
        <v>168</v>
      </c>
      <c r="D386">
        <v>1</v>
      </c>
      <c r="E386">
        <v>4000</v>
      </c>
      <c r="F386" t="s">
        <v>1062</v>
      </c>
      <c r="G386">
        <v>33</v>
      </c>
      <c r="H386">
        <v>385</v>
      </c>
    </row>
    <row r="387" spans="1:8" x14ac:dyDescent="0.45">
      <c r="A387" s="18">
        <v>54817</v>
      </c>
      <c r="B387" t="s">
        <v>85</v>
      </c>
      <c r="C387" t="s">
        <v>169</v>
      </c>
      <c r="D387">
        <v>1</v>
      </c>
      <c r="E387">
        <v>4000</v>
      </c>
      <c r="F387" t="s">
        <v>1063</v>
      </c>
      <c r="G387">
        <v>33</v>
      </c>
      <c r="H387">
        <v>386</v>
      </c>
    </row>
    <row r="388" spans="1:8" x14ac:dyDescent="0.45">
      <c r="A388" s="18">
        <v>54107</v>
      </c>
      <c r="B388" t="s">
        <v>1065</v>
      </c>
      <c r="C388" t="s">
        <v>193</v>
      </c>
      <c r="D388">
        <v>1</v>
      </c>
      <c r="E388">
        <v>4000</v>
      </c>
      <c r="F388" t="s">
        <v>1064</v>
      </c>
      <c r="G388">
        <v>33</v>
      </c>
      <c r="H388">
        <v>387</v>
      </c>
    </row>
    <row r="389" spans="1:8" x14ac:dyDescent="0.45">
      <c r="A389" s="18">
        <v>54821</v>
      </c>
      <c r="B389" t="s">
        <v>371</v>
      </c>
      <c r="C389" t="s">
        <v>193</v>
      </c>
      <c r="D389">
        <v>1</v>
      </c>
      <c r="E389">
        <v>3000</v>
      </c>
      <c r="F389" t="s">
        <v>1066</v>
      </c>
      <c r="G389">
        <v>33</v>
      </c>
      <c r="H389">
        <v>388</v>
      </c>
    </row>
    <row r="390" spans="1:8" x14ac:dyDescent="0.45">
      <c r="A390" s="18">
        <v>54826</v>
      </c>
      <c r="B390" t="s">
        <v>372</v>
      </c>
      <c r="C390" t="s">
        <v>1068</v>
      </c>
      <c r="D390">
        <v>1</v>
      </c>
      <c r="E390">
        <v>2800</v>
      </c>
      <c r="F390" t="s">
        <v>1067</v>
      </c>
      <c r="G390">
        <v>33</v>
      </c>
      <c r="H390">
        <v>389</v>
      </c>
    </row>
    <row r="391" spans="1:8" x14ac:dyDescent="0.45">
      <c r="A391" s="18">
        <v>54909</v>
      </c>
      <c r="B391" t="s">
        <v>370</v>
      </c>
      <c r="C391" t="s">
        <v>188</v>
      </c>
      <c r="D391">
        <v>1</v>
      </c>
      <c r="E391">
        <v>6000</v>
      </c>
      <c r="F391" t="s">
        <v>1069</v>
      </c>
      <c r="G391">
        <v>33</v>
      </c>
      <c r="H391">
        <v>390</v>
      </c>
    </row>
    <row r="392" spans="1:8" x14ac:dyDescent="0.45">
      <c r="A392" s="18">
        <v>54913</v>
      </c>
      <c r="B392" t="s">
        <v>369</v>
      </c>
      <c r="C392" t="s">
        <v>188</v>
      </c>
      <c r="D392">
        <v>1</v>
      </c>
      <c r="E392">
        <v>4500</v>
      </c>
      <c r="F392" t="s">
        <v>1070</v>
      </c>
      <c r="G392">
        <v>33</v>
      </c>
      <c r="H392">
        <v>391</v>
      </c>
    </row>
    <row r="393" spans="1:8" x14ac:dyDescent="0.45">
      <c r="A393" s="18">
        <v>56009</v>
      </c>
      <c r="B393" t="s">
        <v>397</v>
      </c>
      <c r="C393" t="s">
        <v>49</v>
      </c>
      <c r="D393">
        <v>5</v>
      </c>
      <c r="E393">
        <v>450</v>
      </c>
      <c r="F393" t="s">
        <v>1071</v>
      </c>
      <c r="G393">
        <v>33</v>
      </c>
      <c r="H393">
        <v>392</v>
      </c>
    </row>
    <row r="394" spans="1:8" x14ac:dyDescent="0.45">
      <c r="A394" s="18">
        <v>56010</v>
      </c>
      <c r="B394" t="s">
        <v>397</v>
      </c>
      <c r="C394" t="s">
        <v>62</v>
      </c>
      <c r="D394">
        <v>5</v>
      </c>
      <c r="E394">
        <v>450</v>
      </c>
      <c r="F394" t="s">
        <v>1072</v>
      </c>
      <c r="G394">
        <v>33</v>
      </c>
      <c r="H394">
        <v>393</v>
      </c>
    </row>
    <row r="395" spans="1:8" x14ac:dyDescent="0.45">
      <c r="A395" s="18">
        <v>54798</v>
      </c>
      <c r="B395" t="s">
        <v>369</v>
      </c>
      <c r="C395" t="s">
        <v>265</v>
      </c>
      <c r="D395">
        <v>1</v>
      </c>
      <c r="E395">
        <v>4000</v>
      </c>
      <c r="F395" t="s">
        <v>1073</v>
      </c>
      <c r="G395">
        <v>33</v>
      </c>
      <c r="H395">
        <v>394</v>
      </c>
    </row>
    <row r="396" spans="1:8" x14ac:dyDescent="0.45">
      <c r="A396" s="18">
        <v>54820</v>
      </c>
      <c r="B396" t="s">
        <v>370</v>
      </c>
      <c r="C396" t="s">
        <v>265</v>
      </c>
      <c r="D396">
        <v>1</v>
      </c>
      <c r="E396">
        <v>5000</v>
      </c>
      <c r="F396" t="s">
        <v>1074</v>
      </c>
      <c r="G396">
        <v>33</v>
      </c>
      <c r="H396">
        <v>395</v>
      </c>
    </row>
    <row r="397" spans="1:8" x14ac:dyDescent="0.45">
      <c r="A397" s="18">
        <v>54907</v>
      </c>
      <c r="B397" t="s">
        <v>125</v>
      </c>
      <c r="C397" t="s">
        <v>265</v>
      </c>
      <c r="D397">
        <v>1</v>
      </c>
      <c r="E397">
        <v>6600</v>
      </c>
      <c r="F397" t="s">
        <v>1075</v>
      </c>
      <c r="G397">
        <v>33</v>
      </c>
      <c r="H397">
        <v>396</v>
      </c>
    </row>
    <row r="398" spans="1:8" x14ac:dyDescent="0.45">
      <c r="A398" s="18">
        <v>59051</v>
      </c>
      <c r="B398" t="s">
        <v>417</v>
      </c>
      <c r="C398" t="s">
        <v>49</v>
      </c>
      <c r="D398">
        <v>5</v>
      </c>
      <c r="E398">
        <v>600</v>
      </c>
      <c r="F398" t="s">
        <v>1076</v>
      </c>
      <c r="G398">
        <v>33</v>
      </c>
      <c r="H398">
        <v>397</v>
      </c>
    </row>
    <row r="399" spans="1:8" x14ac:dyDescent="0.45">
      <c r="A399" s="18">
        <v>59052</v>
      </c>
      <c r="B399" t="s">
        <v>417</v>
      </c>
      <c r="C399" t="s">
        <v>62</v>
      </c>
      <c r="D399">
        <v>5</v>
      </c>
      <c r="E399">
        <v>600</v>
      </c>
      <c r="F399" t="s">
        <v>1077</v>
      </c>
      <c r="G399">
        <v>33</v>
      </c>
      <c r="H399">
        <v>398</v>
      </c>
    </row>
    <row r="400" spans="1:8" x14ac:dyDescent="0.45">
      <c r="A400" s="18">
        <v>55146</v>
      </c>
      <c r="B400" t="s">
        <v>379</v>
      </c>
      <c r="C400" t="s">
        <v>73</v>
      </c>
      <c r="D400">
        <v>3</v>
      </c>
      <c r="E400">
        <v>1000</v>
      </c>
      <c r="F400" t="s">
        <v>1078</v>
      </c>
      <c r="G400">
        <v>33</v>
      </c>
      <c r="H400">
        <v>399</v>
      </c>
    </row>
    <row r="401" spans="1:8" x14ac:dyDescent="0.45">
      <c r="A401" s="18">
        <v>55147</v>
      </c>
      <c r="B401" t="s">
        <v>379</v>
      </c>
      <c r="C401" t="s">
        <v>380</v>
      </c>
      <c r="D401">
        <v>3</v>
      </c>
      <c r="E401">
        <v>1000</v>
      </c>
      <c r="F401" t="s">
        <v>1079</v>
      </c>
      <c r="G401">
        <v>33</v>
      </c>
      <c r="H401">
        <v>400</v>
      </c>
    </row>
    <row r="402" spans="1:8" x14ac:dyDescent="0.45">
      <c r="A402" s="18">
        <v>55148</v>
      </c>
      <c r="B402" t="s">
        <v>381</v>
      </c>
      <c r="C402" t="s">
        <v>73</v>
      </c>
      <c r="D402">
        <v>3</v>
      </c>
      <c r="E402">
        <v>800</v>
      </c>
      <c r="F402" t="s">
        <v>1080</v>
      </c>
      <c r="G402">
        <v>33</v>
      </c>
      <c r="H402">
        <v>401</v>
      </c>
    </row>
    <row r="403" spans="1:8" x14ac:dyDescent="0.45">
      <c r="A403" s="18">
        <v>55149</v>
      </c>
      <c r="B403" t="s">
        <v>381</v>
      </c>
      <c r="C403" t="s">
        <v>380</v>
      </c>
      <c r="D403">
        <v>3</v>
      </c>
      <c r="E403">
        <v>800</v>
      </c>
      <c r="F403" t="s">
        <v>1081</v>
      </c>
      <c r="G403">
        <v>33</v>
      </c>
      <c r="H403">
        <v>402</v>
      </c>
    </row>
    <row r="404" spans="1:8" x14ac:dyDescent="0.45">
      <c r="A404" s="18">
        <v>55150</v>
      </c>
      <c r="B404" t="s">
        <v>382</v>
      </c>
      <c r="C404" t="s">
        <v>73</v>
      </c>
      <c r="D404">
        <v>3</v>
      </c>
      <c r="E404">
        <v>1300</v>
      </c>
      <c r="F404" t="s">
        <v>1082</v>
      </c>
      <c r="G404">
        <v>33</v>
      </c>
      <c r="H404">
        <v>403</v>
      </c>
    </row>
    <row r="405" spans="1:8" x14ac:dyDescent="0.45">
      <c r="A405" s="18">
        <v>55151</v>
      </c>
      <c r="B405" t="s">
        <v>382</v>
      </c>
      <c r="C405" t="s">
        <v>380</v>
      </c>
      <c r="D405">
        <v>3</v>
      </c>
      <c r="E405">
        <v>1300</v>
      </c>
      <c r="F405" t="s">
        <v>1083</v>
      </c>
      <c r="G405">
        <v>33</v>
      </c>
      <c r="H405">
        <v>404</v>
      </c>
    </row>
    <row r="406" spans="1:8" x14ac:dyDescent="0.45">
      <c r="A406" s="18">
        <v>55152</v>
      </c>
      <c r="B406" t="s">
        <v>383</v>
      </c>
      <c r="C406" t="s">
        <v>73</v>
      </c>
      <c r="D406">
        <v>3</v>
      </c>
      <c r="E406">
        <v>1800</v>
      </c>
      <c r="F406" t="s">
        <v>1084</v>
      </c>
      <c r="G406">
        <v>33</v>
      </c>
      <c r="H406">
        <v>405</v>
      </c>
    </row>
    <row r="407" spans="1:8" x14ac:dyDescent="0.45">
      <c r="A407" s="18">
        <v>55153</v>
      </c>
      <c r="B407" t="s">
        <v>383</v>
      </c>
      <c r="C407" t="s">
        <v>380</v>
      </c>
      <c r="D407">
        <v>3</v>
      </c>
      <c r="E407">
        <v>1800</v>
      </c>
      <c r="F407" t="s">
        <v>1085</v>
      </c>
      <c r="G407">
        <v>33</v>
      </c>
      <c r="H407">
        <v>406</v>
      </c>
    </row>
    <row r="408" spans="1:8" x14ac:dyDescent="0.45">
      <c r="A408" s="18">
        <v>55156</v>
      </c>
      <c r="B408" t="s">
        <v>155</v>
      </c>
      <c r="C408" t="s">
        <v>178</v>
      </c>
      <c r="D408">
        <v>1</v>
      </c>
      <c r="E408">
        <v>1200</v>
      </c>
      <c r="F408" t="s">
        <v>1086</v>
      </c>
      <c r="G408">
        <v>33</v>
      </c>
      <c r="H408">
        <v>407</v>
      </c>
    </row>
    <row r="409" spans="1:8" x14ac:dyDescent="0.45">
      <c r="A409" s="18">
        <v>55157</v>
      </c>
      <c r="B409" t="s">
        <v>155</v>
      </c>
      <c r="C409" t="s">
        <v>179</v>
      </c>
      <c r="D409">
        <v>1</v>
      </c>
      <c r="E409">
        <v>1200</v>
      </c>
      <c r="F409" t="s">
        <v>1087</v>
      </c>
      <c r="G409">
        <v>33</v>
      </c>
      <c r="H409">
        <v>408</v>
      </c>
    </row>
    <row r="410" spans="1:8" x14ac:dyDescent="0.45">
      <c r="A410" s="18">
        <v>55067</v>
      </c>
      <c r="B410" t="s">
        <v>205</v>
      </c>
      <c r="C410" t="s">
        <v>178</v>
      </c>
      <c r="D410">
        <v>5</v>
      </c>
      <c r="E410">
        <v>800</v>
      </c>
      <c r="F410" t="s">
        <v>1088</v>
      </c>
      <c r="G410">
        <v>33</v>
      </c>
      <c r="H410">
        <v>409</v>
      </c>
    </row>
    <row r="411" spans="1:8" x14ac:dyDescent="0.45">
      <c r="A411" s="18">
        <v>55068</v>
      </c>
      <c r="B411" t="s">
        <v>205</v>
      </c>
      <c r="C411" t="s">
        <v>179</v>
      </c>
      <c r="D411">
        <v>5</v>
      </c>
      <c r="E411">
        <v>800</v>
      </c>
      <c r="F411" t="s">
        <v>1089</v>
      </c>
      <c r="G411">
        <v>33</v>
      </c>
      <c r="H411">
        <v>410</v>
      </c>
    </row>
    <row r="412" spans="1:8" x14ac:dyDescent="0.45">
      <c r="A412" s="18">
        <v>55070</v>
      </c>
      <c r="B412" t="s">
        <v>206</v>
      </c>
      <c r="C412" t="s">
        <v>178</v>
      </c>
      <c r="D412">
        <v>5</v>
      </c>
      <c r="E412">
        <v>800</v>
      </c>
      <c r="F412" t="s">
        <v>1090</v>
      </c>
      <c r="G412">
        <v>33</v>
      </c>
      <c r="H412">
        <v>411</v>
      </c>
    </row>
    <row r="413" spans="1:8" x14ac:dyDescent="0.45">
      <c r="A413" s="18">
        <v>55071</v>
      </c>
      <c r="B413" t="s">
        <v>206</v>
      </c>
      <c r="C413" t="s">
        <v>179</v>
      </c>
      <c r="D413">
        <v>5</v>
      </c>
      <c r="E413">
        <v>800</v>
      </c>
      <c r="F413" t="s">
        <v>1091</v>
      </c>
      <c r="G413">
        <v>33</v>
      </c>
      <c r="H413">
        <v>412</v>
      </c>
    </row>
    <row r="414" spans="1:8" x14ac:dyDescent="0.45">
      <c r="A414" s="18">
        <v>55076</v>
      </c>
      <c r="B414" t="s">
        <v>207</v>
      </c>
      <c r="C414" t="s">
        <v>178</v>
      </c>
      <c r="D414">
        <v>1</v>
      </c>
      <c r="E414">
        <v>1400</v>
      </c>
      <c r="F414" t="s">
        <v>1092</v>
      </c>
      <c r="G414">
        <v>33</v>
      </c>
      <c r="H414">
        <v>413</v>
      </c>
    </row>
    <row r="415" spans="1:8" x14ac:dyDescent="0.45">
      <c r="A415" s="18">
        <v>55077</v>
      </c>
      <c r="B415" t="s">
        <v>207</v>
      </c>
      <c r="C415" t="s">
        <v>179</v>
      </c>
      <c r="D415">
        <v>1</v>
      </c>
      <c r="E415">
        <v>1400</v>
      </c>
      <c r="F415" t="s">
        <v>1093</v>
      </c>
      <c r="G415">
        <v>33</v>
      </c>
      <c r="H415">
        <v>414</v>
      </c>
    </row>
    <row r="416" spans="1:8" x14ac:dyDescent="0.45">
      <c r="A416" s="18">
        <v>55154</v>
      </c>
      <c r="B416" t="s">
        <v>212</v>
      </c>
      <c r="C416" t="s">
        <v>178</v>
      </c>
      <c r="D416">
        <v>1</v>
      </c>
      <c r="E416">
        <v>1500</v>
      </c>
      <c r="F416" t="s">
        <v>1094</v>
      </c>
      <c r="G416">
        <v>33</v>
      </c>
      <c r="H416">
        <v>415</v>
      </c>
    </row>
    <row r="417" spans="1:8" x14ac:dyDescent="0.45">
      <c r="A417" s="18">
        <v>55155</v>
      </c>
      <c r="B417" t="s">
        <v>212</v>
      </c>
      <c r="C417" t="s">
        <v>179</v>
      </c>
      <c r="D417">
        <v>1</v>
      </c>
      <c r="E417">
        <v>1500</v>
      </c>
      <c r="F417" t="s">
        <v>1095</v>
      </c>
      <c r="G417">
        <v>33</v>
      </c>
      <c r="H417">
        <v>416</v>
      </c>
    </row>
    <row r="418" spans="1:8" x14ac:dyDescent="0.45">
      <c r="A418" s="18">
        <v>55158</v>
      </c>
      <c r="B418" t="s">
        <v>162</v>
      </c>
      <c r="C418" t="s">
        <v>244</v>
      </c>
      <c r="D418">
        <v>1</v>
      </c>
      <c r="E418">
        <v>2000</v>
      </c>
      <c r="F418" t="s">
        <v>1096</v>
      </c>
      <c r="G418">
        <v>33</v>
      </c>
      <c r="H418">
        <v>417</v>
      </c>
    </row>
    <row r="419" spans="1:8" x14ac:dyDescent="0.45">
      <c r="A419" s="18">
        <v>55159</v>
      </c>
      <c r="B419" t="s">
        <v>162</v>
      </c>
      <c r="C419" t="s">
        <v>245</v>
      </c>
      <c r="D419">
        <v>1</v>
      </c>
      <c r="E419">
        <v>2000</v>
      </c>
      <c r="F419" t="s">
        <v>1097</v>
      </c>
      <c r="G419">
        <v>33</v>
      </c>
      <c r="H419">
        <v>418</v>
      </c>
    </row>
    <row r="420" spans="1:8" x14ac:dyDescent="0.45">
      <c r="A420" s="18">
        <v>55162</v>
      </c>
      <c r="B420" t="s">
        <v>162</v>
      </c>
      <c r="C420" t="s">
        <v>386</v>
      </c>
      <c r="D420">
        <v>1</v>
      </c>
      <c r="E420">
        <v>2000</v>
      </c>
      <c r="F420" t="s">
        <v>1098</v>
      </c>
      <c r="G420">
        <v>33</v>
      </c>
      <c r="H420">
        <v>419</v>
      </c>
    </row>
    <row r="421" spans="1:8" x14ac:dyDescent="0.45">
      <c r="A421" s="18">
        <v>55163</v>
      </c>
      <c r="B421" t="s">
        <v>162</v>
      </c>
      <c r="C421" t="s">
        <v>387</v>
      </c>
      <c r="D421">
        <v>1</v>
      </c>
      <c r="E421">
        <v>2000</v>
      </c>
      <c r="F421" t="s">
        <v>1099</v>
      </c>
      <c r="G421">
        <v>33</v>
      </c>
      <c r="H421">
        <v>420</v>
      </c>
    </row>
    <row r="422" spans="1:8" x14ac:dyDescent="0.45">
      <c r="A422" s="18">
        <v>52744</v>
      </c>
      <c r="B422" t="s">
        <v>162</v>
      </c>
      <c r="C422" t="s">
        <v>119</v>
      </c>
      <c r="D422">
        <v>1</v>
      </c>
      <c r="E422">
        <v>2000</v>
      </c>
      <c r="F422" t="s">
        <v>1100</v>
      </c>
      <c r="G422">
        <v>33</v>
      </c>
      <c r="H422">
        <v>421</v>
      </c>
    </row>
    <row r="423" spans="1:8" x14ac:dyDescent="0.45">
      <c r="A423" s="18">
        <v>52790</v>
      </c>
      <c r="B423" t="s">
        <v>162</v>
      </c>
      <c r="C423" t="s">
        <v>120</v>
      </c>
      <c r="D423">
        <v>1</v>
      </c>
      <c r="E423">
        <v>2000</v>
      </c>
      <c r="F423" t="s">
        <v>1101</v>
      </c>
      <c r="G423">
        <v>33</v>
      </c>
      <c r="H423">
        <v>422</v>
      </c>
    </row>
    <row r="424" spans="1:8" x14ac:dyDescent="0.45">
      <c r="A424" s="18">
        <v>54634</v>
      </c>
      <c r="B424" t="s">
        <v>210</v>
      </c>
      <c r="C424" t="s">
        <v>43</v>
      </c>
      <c r="D424">
        <v>1</v>
      </c>
      <c r="E424">
        <v>2200</v>
      </c>
      <c r="F424" t="s">
        <v>1102</v>
      </c>
      <c r="G424">
        <v>33</v>
      </c>
      <c r="H424">
        <v>423</v>
      </c>
    </row>
    <row r="425" spans="1:8" x14ac:dyDescent="0.45">
      <c r="A425" s="18">
        <v>54018</v>
      </c>
      <c r="B425" t="s">
        <v>366</v>
      </c>
      <c r="C425" t="s">
        <v>194</v>
      </c>
      <c r="D425">
        <v>5</v>
      </c>
      <c r="E425">
        <v>350</v>
      </c>
      <c r="F425" t="s">
        <v>1103</v>
      </c>
      <c r="G425">
        <v>33</v>
      </c>
      <c r="H425">
        <v>424</v>
      </c>
    </row>
    <row r="426" spans="1:8" x14ac:dyDescent="0.45">
      <c r="A426" s="18">
        <v>53721</v>
      </c>
      <c r="B426" t="s">
        <v>356</v>
      </c>
      <c r="C426" t="s">
        <v>213</v>
      </c>
      <c r="D426">
        <v>5</v>
      </c>
      <c r="E426">
        <v>300</v>
      </c>
      <c r="F426" t="s">
        <v>1104</v>
      </c>
      <c r="G426">
        <v>33</v>
      </c>
      <c r="H426">
        <v>425</v>
      </c>
    </row>
    <row r="427" spans="1:8" x14ac:dyDescent="0.45">
      <c r="A427" s="18">
        <v>53722</v>
      </c>
      <c r="B427" t="s">
        <v>356</v>
      </c>
      <c r="C427" t="s">
        <v>214</v>
      </c>
      <c r="D427">
        <v>5</v>
      </c>
      <c r="E427">
        <v>300</v>
      </c>
      <c r="F427" t="s">
        <v>1105</v>
      </c>
      <c r="G427">
        <v>33</v>
      </c>
      <c r="H427">
        <v>426</v>
      </c>
    </row>
    <row r="428" spans="1:8" x14ac:dyDescent="0.45">
      <c r="A428" s="18">
        <v>53769</v>
      </c>
      <c r="B428" t="s">
        <v>357</v>
      </c>
      <c r="C428" t="s">
        <v>62</v>
      </c>
      <c r="D428">
        <v>5</v>
      </c>
      <c r="E428">
        <v>250</v>
      </c>
      <c r="F428" t="s">
        <v>1106</v>
      </c>
      <c r="G428">
        <v>33</v>
      </c>
      <c r="H428">
        <v>427</v>
      </c>
    </row>
    <row r="429" spans="1:8" x14ac:dyDescent="0.45">
      <c r="A429" s="18">
        <v>53700</v>
      </c>
      <c r="B429" t="s">
        <v>352</v>
      </c>
      <c r="C429" t="s">
        <v>353</v>
      </c>
      <c r="D429">
        <v>5</v>
      </c>
      <c r="E429">
        <v>200</v>
      </c>
      <c r="F429" t="s">
        <v>1107</v>
      </c>
      <c r="G429">
        <v>33</v>
      </c>
      <c r="H429">
        <v>428</v>
      </c>
    </row>
    <row r="430" spans="1:8" x14ac:dyDescent="0.45">
      <c r="A430" s="18">
        <v>53701</v>
      </c>
      <c r="B430" t="s">
        <v>352</v>
      </c>
      <c r="C430" t="s">
        <v>49</v>
      </c>
      <c r="D430">
        <v>5</v>
      </c>
      <c r="E430">
        <v>200</v>
      </c>
      <c r="F430" t="s">
        <v>1108</v>
      </c>
      <c r="G430">
        <v>33</v>
      </c>
      <c r="H430">
        <v>429</v>
      </c>
    </row>
    <row r="431" spans="1:8" x14ac:dyDescent="0.45">
      <c r="A431" s="18">
        <v>53702</v>
      </c>
      <c r="B431" t="s">
        <v>352</v>
      </c>
      <c r="C431" t="s">
        <v>266</v>
      </c>
      <c r="D431">
        <v>5</v>
      </c>
      <c r="E431">
        <v>200</v>
      </c>
      <c r="F431" t="s">
        <v>1109</v>
      </c>
      <c r="G431">
        <v>33</v>
      </c>
      <c r="H431">
        <v>430</v>
      </c>
    </row>
    <row r="432" spans="1:8" x14ac:dyDescent="0.45">
      <c r="A432" s="18">
        <v>53703</v>
      </c>
      <c r="B432" t="s">
        <v>352</v>
      </c>
      <c r="C432" t="s">
        <v>354</v>
      </c>
      <c r="D432">
        <v>5</v>
      </c>
      <c r="E432">
        <v>200</v>
      </c>
      <c r="F432" t="s">
        <v>1110</v>
      </c>
      <c r="G432">
        <v>33</v>
      </c>
      <c r="H432">
        <v>431</v>
      </c>
    </row>
    <row r="433" spans="1:8" x14ac:dyDescent="0.45">
      <c r="A433" s="18">
        <v>53704</v>
      </c>
      <c r="B433" t="s">
        <v>352</v>
      </c>
      <c r="C433" t="s">
        <v>74</v>
      </c>
      <c r="D433">
        <v>5</v>
      </c>
      <c r="E433">
        <v>200</v>
      </c>
      <c r="F433" t="s">
        <v>1111</v>
      </c>
      <c r="G433">
        <v>33</v>
      </c>
      <c r="H433">
        <v>432</v>
      </c>
    </row>
    <row r="434" spans="1:8" x14ac:dyDescent="0.45">
      <c r="A434" s="18">
        <v>53705</v>
      </c>
      <c r="B434" t="s">
        <v>352</v>
      </c>
      <c r="C434" t="s">
        <v>355</v>
      </c>
      <c r="D434">
        <v>5</v>
      </c>
      <c r="E434">
        <v>200</v>
      </c>
      <c r="F434" t="s">
        <v>1112</v>
      </c>
      <c r="G434">
        <v>33</v>
      </c>
      <c r="H434">
        <v>433</v>
      </c>
    </row>
    <row r="435" spans="1:8" x14ac:dyDescent="0.45">
      <c r="A435" s="18">
        <v>53706</v>
      </c>
      <c r="B435" t="s">
        <v>352</v>
      </c>
      <c r="C435" t="s">
        <v>52</v>
      </c>
      <c r="D435">
        <v>5</v>
      </c>
      <c r="E435">
        <v>200</v>
      </c>
      <c r="F435" t="s">
        <v>1113</v>
      </c>
      <c r="G435">
        <v>33</v>
      </c>
      <c r="H435">
        <v>434</v>
      </c>
    </row>
    <row r="436" spans="1:8" x14ac:dyDescent="0.45">
      <c r="A436" s="18">
        <v>53707</v>
      </c>
      <c r="B436" t="s">
        <v>352</v>
      </c>
      <c r="C436" t="s">
        <v>77</v>
      </c>
      <c r="D436">
        <v>5</v>
      </c>
      <c r="E436">
        <v>200</v>
      </c>
      <c r="F436" t="s">
        <v>1114</v>
      </c>
      <c r="G436">
        <v>33</v>
      </c>
      <c r="H436">
        <v>435</v>
      </c>
    </row>
    <row r="437" spans="1:8" x14ac:dyDescent="0.45">
      <c r="A437" s="18">
        <v>53708</v>
      </c>
      <c r="B437" t="s">
        <v>352</v>
      </c>
      <c r="C437" t="s">
        <v>31</v>
      </c>
      <c r="D437">
        <v>5</v>
      </c>
      <c r="E437">
        <v>200</v>
      </c>
      <c r="F437" t="s">
        <v>1115</v>
      </c>
      <c r="G437">
        <v>33</v>
      </c>
      <c r="H437">
        <v>436</v>
      </c>
    </row>
    <row r="438" spans="1:8" x14ac:dyDescent="0.45">
      <c r="A438" s="18">
        <v>53709</v>
      </c>
      <c r="B438" t="s">
        <v>352</v>
      </c>
      <c r="C438" t="s">
        <v>62</v>
      </c>
      <c r="D438">
        <v>5</v>
      </c>
      <c r="E438">
        <v>200</v>
      </c>
      <c r="F438" t="s">
        <v>1116</v>
      </c>
      <c r="G438">
        <v>33</v>
      </c>
      <c r="H438">
        <v>437</v>
      </c>
    </row>
    <row r="439" spans="1:8" x14ac:dyDescent="0.45">
      <c r="A439" s="18">
        <v>53730</v>
      </c>
      <c r="B439" t="s">
        <v>352</v>
      </c>
      <c r="C439" t="s">
        <v>244</v>
      </c>
      <c r="D439">
        <v>5</v>
      </c>
      <c r="E439">
        <v>200</v>
      </c>
      <c r="F439" t="s">
        <v>1117</v>
      </c>
      <c r="G439">
        <v>33</v>
      </c>
      <c r="H439">
        <v>438</v>
      </c>
    </row>
    <row r="440" spans="1:8" x14ac:dyDescent="0.45">
      <c r="A440" s="18">
        <v>53731</v>
      </c>
      <c r="B440" t="s">
        <v>352</v>
      </c>
      <c r="C440" t="s">
        <v>250</v>
      </c>
      <c r="D440">
        <v>5</v>
      </c>
      <c r="E440">
        <v>200</v>
      </c>
      <c r="F440" t="s">
        <v>1118</v>
      </c>
      <c r="G440">
        <v>33</v>
      </c>
      <c r="H440">
        <v>439</v>
      </c>
    </row>
    <row r="441" spans="1:8" x14ac:dyDescent="0.45">
      <c r="A441" s="18">
        <v>53980</v>
      </c>
      <c r="B441" t="s">
        <v>352</v>
      </c>
      <c r="C441" t="s">
        <v>363</v>
      </c>
      <c r="D441">
        <v>5</v>
      </c>
      <c r="E441">
        <v>200</v>
      </c>
      <c r="F441" t="s">
        <v>1119</v>
      </c>
      <c r="G441">
        <v>33</v>
      </c>
      <c r="H441">
        <v>440</v>
      </c>
    </row>
    <row r="442" spans="1:8" x14ac:dyDescent="0.45">
      <c r="A442" s="18">
        <v>53981</v>
      </c>
      <c r="B442" t="s">
        <v>352</v>
      </c>
      <c r="C442" t="s">
        <v>364</v>
      </c>
      <c r="D442">
        <v>5</v>
      </c>
      <c r="E442">
        <v>200</v>
      </c>
      <c r="F442" t="s">
        <v>1120</v>
      </c>
      <c r="G442">
        <v>33</v>
      </c>
      <c r="H442">
        <v>441</v>
      </c>
    </row>
    <row r="443" spans="1:8" x14ac:dyDescent="0.45">
      <c r="A443" s="18">
        <v>53982</v>
      </c>
      <c r="B443" t="s">
        <v>352</v>
      </c>
      <c r="C443" t="s">
        <v>365</v>
      </c>
      <c r="D443">
        <v>5</v>
      </c>
      <c r="E443">
        <v>200</v>
      </c>
      <c r="F443" t="s">
        <v>1121</v>
      </c>
      <c r="G443">
        <v>33</v>
      </c>
      <c r="H443">
        <v>442</v>
      </c>
    </row>
    <row r="444" spans="1:8" x14ac:dyDescent="0.45">
      <c r="A444" s="18">
        <v>53770</v>
      </c>
      <c r="B444" t="s">
        <v>358</v>
      </c>
      <c r="C444" t="s">
        <v>121</v>
      </c>
      <c r="D444">
        <v>5</v>
      </c>
      <c r="E444">
        <v>400</v>
      </c>
      <c r="F444" t="s">
        <v>1122</v>
      </c>
      <c r="G444">
        <v>33</v>
      </c>
      <c r="H444">
        <v>443</v>
      </c>
    </row>
    <row r="445" spans="1:8" x14ac:dyDescent="0.45">
      <c r="A445" s="18">
        <v>53771</v>
      </c>
      <c r="B445" t="s">
        <v>358</v>
      </c>
      <c r="C445" t="s">
        <v>122</v>
      </c>
      <c r="D445">
        <v>5</v>
      </c>
      <c r="E445">
        <v>400</v>
      </c>
      <c r="F445" t="s">
        <v>1123</v>
      </c>
      <c r="G445">
        <v>33</v>
      </c>
      <c r="H445">
        <v>444</v>
      </c>
    </row>
    <row r="446" spans="1:8" x14ac:dyDescent="0.45">
      <c r="A446" s="18">
        <v>53772</v>
      </c>
      <c r="B446" t="s">
        <v>358</v>
      </c>
      <c r="C446" t="s">
        <v>359</v>
      </c>
      <c r="D446">
        <v>5</v>
      </c>
      <c r="E446">
        <v>440</v>
      </c>
      <c r="F446" t="s">
        <v>1124</v>
      </c>
      <c r="G446">
        <v>33</v>
      </c>
      <c r="H446">
        <v>445</v>
      </c>
    </row>
    <row r="447" spans="1:8" x14ac:dyDescent="0.45">
      <c r="A447" s="18">
        <v>53773</v>
      </c>
      <c r="B447" t="s">
        <v>358</v>
      </c>
      <c r="C447" t="s">
        <v>360</v>
      </c>
      <c r="D447">
        <v>5</v>
      </c>
      <c r="E447">
        <v>440</v>
      </c>
      <c r="F447" t="s">
        <v>1125</v>
      </c>
      <c r="G447">
        <v>33</v>
      </c>
      <c r="H447">
        <v>446</v>
      </c>
    </row>
    <row r="448" spans="1:8" x14ac:dyDescent="0.45">
      <c r="A448" s="18">
        <v>53780</v>
      </c>
      <c r="B448" t="s">
        <v>361</v>
      </c>
      <c r="C448" t="s">
        <v>62</v>
      </c>
      <c r="D448">
        <v>5</v>
      </c>
      <c r="E448">
        <v>180</v>
      </c>
      <c r="F448" t="s">
        <v>1126</v>
      </c>
      <c r="G448">
        <v>33</v>
      </c>
      <c r="H448">
        <v>447</v>
      </c>
    </row>
    <row r="449" spans="1:8" x14ac:dyDescent="0.45">
      <c r="A449" s="18">
        <v>53781</v>
      </c>
      <c r="B449" t="s">
        <v>361</v>
      </c>
      <c r="C449" t="s">
        <v>61</v>
      </c>
      <c r="D449">
        <v>5</v>
      </c>
      <c r="E449">
        <v>180</v>
      </c>
      <c r="F449" t="s">
        <v>1127</v>
      </c>
      <c r="G449">
        <v>33</v>
      </c>
      <c r="H449">
        <v>448</v>
      </c>
    </row>
    <row r="450" spans="1:8" x14ac:dyDescent="0.45">
      <c r="A450" s="18">
        <v>53782</v>
      </c>
      <c r="B450" t="s">
        <v>361</v>
      </c>
      <c r="C450" t="s">
        <v>266</v>
      </c>
      <c r="D450">
        <v>5</v>
      </c>
      <c r="E450">
        <v>180</v>
      </c>
      <c r="F450" t="s">
        <v>1128</v>
      </c>
      <c r="G450">
        <v>33</v>
      </c>
      <c r="H450">
        <v>449</v>
      </c>
    </row>
    <row r="451" spans="1:8" x14ac:dyDescent="0.45">
      <c r="A451" s="18">
        <v>53783</v>
      </c>
      <c r="B451" t="s">
        <v>361</v>
      </c>
      <c r="C451" t="s">
        <v>244</v>
      </c>
      <c r="D451">
        <v>5</v>
      </c>
      <c r="E451">
        <v>180</v>
      </c>
      <c r="F451" t="s">
        <v>1129</v>
      </c>
      <c r="G451">
        <v>33</v>
      </c>
      <c r="H451">
        <v>450</v>
      </c>
    </row>
    <row r="452" spans="1:8" x14ac:dyDescent="0.45">
      <c r="A452" s="18">
        <v>53784</v>
      </c>
      <c r="B452" t="s">
        <v>361</v>
      </c>
      <c r="C452" t="s">
        <v>257</v>
      </c>
      <c r="D452">
        <v>5</v>
      </c>
      <c r="E452">
        <v>180</v>
      </c>
      <c r="F452" t="s">
        <v>1130</v>
      </c>
      <c r="G452">
        <v>33</v>
      </c>
      <c r="H452">
        <v>451</v>
      </c>
    </row>
    <row r="453" spans="1:8" x14ac:dyDescent="0.45">
      <c r="A453" s="18">
        <v>53785</v>
      </c>
      <c r="B453" t="s">
        <v>361</v>
      </c>
      <c r="C453" t="s">
        <v>256</v>
      </c>
      <c r="D453">
        <v>5</v>
      </c>
      <c r="E453">
        <v>180</v>
      </c>
      <c r="F453" t="s">
        <v>1131</v>
      </c>
      <c r="G453">
        <v>33</v>
      </c>
      <c r="H453">
        <v>452</v>
      </c>
    </row>
    <row r="454" spans="1:8" x14ac:dyDescent="0.45">
      <c r="A454" s="18">
        <v>33997</v>
      </c>
      <c r="B454" t="s">
        <v>29</v>
      </c>
      <c r="C454" t="s">
        <v>250</v>
      </c>
      <c r="D454">
        <v>5</v>
      </c>
      <c r="E454">
        <v>300</v>
      </c>
      <c r="F454" t="s">
        <v>1132</v>
      </c>
      <c r="G454">
        <v>33</v>
      </c>
      <c r="H454">
        <v>453</v>
      </c>
    </row>
    <row r="455" spans="1:8" x14ac:dyDescent="0.45">
      <c r="A455" s="18">
        <v>53090</v>
      </c>
      <c r="B455" t="s">
        <v>29</v>
      </c>
      <c r="C455" t="s">
        <v>249</v>
      </c>
      <c r="D455">
        <v>5</v>
      </c>
      <c r="E455">
        <v>300</v>
      </c>
      <c r="F455" t="s">
        <v>1133</v>
      </c>
      <c r="G455">
        <v>33</v>
      </c>
      <c r="H455">
        <v>454</v>
      </c>
    </row>
    <row r="456" spans="1:8" x14ac:dyDescent="0.45">
      <c r="A456" s="18">
        <v>33272</v>
      </c>
      <c r="B456" t="s">
        <v>314</v>
      </c>
      <c r="C456" t="s">
        <v>73</v>
      </c>
      <c r="D456">
        <v>3</v>
      </c>
      <c r="E456">
        <v>1200</v>
      </c>
      <c r="F456" t="s">
        <v>1134</v>
      </c>
      <c r="G456">
        <v>33</v>
      </c>
      <c r="H456">
        <v>455</v>
      </c>
    </row>
    <row r="457" spans="1:8" x14ac:dyDescent="0.45">
      <c r="A457" s="18">
        <v>33342</v>
      </c>
      <c r="B457" t="s">
        <v>318</v>
      </c>
      <c r="C457" t="s">
        <v>220</v>
      </c>
      <c r="D457">
        <v>3</v>
      </c>
      <c r="E457">
        <v>800</v>
      </c>
      <c r="F457" t="s">
        <v>1135</v>
      </c>
      <c r="G457">
        <v>33</v>
      </c>
      <c r="H457">
        <v>456</v>
      </c>
    </row>
    <row r="458" spans="1:8" x14ac:dyDescent="0.45">
      <c r="A458" s="18">
        <v>53315</v>
      </c>
      <c r="B458" t="s">
        <v>327</v>
      </c>
      <c r="C458" t="s">
        <v>220</v>
      </c>
      <c r="D458">
        <v>3</v>
      </c>
      <c r="E458">
        <v>1000</v>
      </c>
      <c r="F458" t="s">
        <v>1136</v>
      </c>
      <c r="G458">
        <v>33</v>
      </c>
      <c r="H458">
        <v>457</v>
      </c>
    </row>
    <row r="459" spans="1:8" x14ac:dyDescent="0.45">
      <c r="A459" s="18">
        <v>5829</v>
      </c>
      <c r="B459" t="s">
        <v>30</v>
      </c>
      <c r="C459" t="s">
        <v>45</v>
      </c>
      <c r="D459">
        <v>3</v>
      </c>
      <c r="E459">
        <v>900</v>
      </c>
      <c r="F459" t="s">
        <v>1137</v>
      </c>
      <c r="G459">
        <v>33</v>
      </c>
      <c r="H459">
        <v>458</v>
      </c>
    </row>
    <row r="460" spans="1:8" x14ac:dyDescent="0.45">
      <c r="A460" s="18">
        <v>5830</v>
      </c>
      <c r="B460" t="s">
        <v>30</v>
      </c>
      <c r="C460" t="s">
        <v>46</v>
      </c>
      <c r="D460">
        <v>3</v>
      </c>
      <c r="E460">
        <v>900</v>
      </c>
      <c r="F460" t="s">
        <v>1138</v>
      </c>
      <c r="G460">
        <v>33</v>
      </c>
      <c r="H460">
        <v>459</v>
      </c>
    </row>
    <row r="461" spans="1:8" x14ac:dyDescent="0.45">
      <c r="A461" s="18">
        <v>33695</v>
      </c>
      <c r="B461" t="s">
        <v>156</v>
      </c>
      <c r="C461" t="s">
        <v>330</v>
      </c>
      <c r="D461">
        <v>3</v>
      </c>
      <c r="E461">
        <v>1100</v>
      </c>
      <c r="F461" t="s">
        <v>1139</v>
      </c>
      <c r="G461">
        <v>33</v>
      </c>
      <c r="H461">
        <v>460</v>
      </c>
    </row>
    <row r="462" spans="1:8" x14ac:dyDescent="0.45">
      <c r="A462" s="18">
        <v>33696</v>
      </c>
      <c r="B462" t="s">
        <v>156</v>
      </c>
      <c r="C462" t="s">
        <v>252</v>
      </c>
      <c r="D462">
        <v>3</v>
      </c>
      <c r="E462">
        <v>1100</v>
      </c>
      <c r="F462" t="s">
        <v>1140</v>
      </c>
      <c r="G462">
        <v>33</v>
      </c>
      <c r="H462">
        <v>461</v>
      </c>
    </row>
    <row r="463" spans="1:8" x14ac:dyDescent="0.45">
      <c r="A463" s="18">
        <v>2456</v>
      </c>
      <c r="B463" t="s">
        <v>149</v>
      </c>
      <c r="C463" t="s">
        <v>219</v>
      </c>
      <c r="D463">
        <v>3</v>
      </c>
      <c r="E463">
        <v>900</v>
      </c>
      <c r="F463" t="s">
        <v>1141</v>
      </c>
      <c r="G463">
        <v>33</v>
      </c>
      <c r="H463">
        <v>462</v>
      </c>
    </row>
    <row r="464" spans="1:8" x14ac:dyDescent="0.45">
      <c r="A464" s="18">
        <v>2457</v>
      </c>
      <c r="B464" t="s">
        <v>149</v>
      </c>
      <c r="C464" t="s">
        <v>31</v>
      </c>
      <c r="D464">
        <v>3</v>
      </c>
      <c r="E464">
        <v>900</v>
      </c>
      <c r="F464" t="s">
        <v>1142</v>
      </c>
      <c r="G464">
        <v>33</v>
      </c>
      <c r="H464">
        <v>463</v>
      </c>
    </row>
    <row r="465" spans="1:8" x14ac:dyDescent="0.45">
      <c r="A465" s="18">
        <v>53870</v>
      </c>
      <c r="B465" t="s">
        <v>1144</v>
      </c>
      <c r="C465" t="s">
        <v>31</v>
      </c>
      <c r="D465">
        <v>3</v>
      </c>
      <c r="E465">
        <v>900</v>
      </c>
      <c r="F465" t="s">
        <v>1143</v>
      </c>
      <c r="G465">
        <v>33</v>
      </c>
      <c r="H465">
        <v>464</v>
      </c>
    </row>
    <row r="466" spans="1:8" x14ac:dyDescent="0.45">
      <c r="A466" s="18">
        <v>53871</v>
      </c>
      <c r="B466" t="s">
        <v>362</v>
      </c>
      <c r="C466" t="s">
        <v>62</v>
      </c>
      <c r="D466">
        <v>3</v>
      </c>
      <c r="E466">
        <v>900</v>
      </c>
      <c r="F466" t="s">
        <v>1145</v>
      </c>
      <c r="G466">
        <v>33</v>
      </c>
      <c r="H466">
        <v>465</v>
      </c>
    </row>
    <row r="467" spans="1:8" x14ac:dyDescent="0.45">
      <c r="A467" s="18">
        <v>33701</v>
      </c>
      <c r="B467" t="s">
        <v>331</v>
      </c>
      <c r="C467" t="s">
        <v>260</v>
      </c>
      <c r="D467">
        <v>3</v>
      </c>
      <c r="E467">
        <v>1100</v>
      </c>
      <c r="F467" t="s">
        <v>1146</v>
      </c>
      <c r="G467">
        <v>33</v>
      </c>
      <c r="H467">
        <v>466</v>
      </c>
    </row>
    <row r="468" spans="1:8" x14ac:dyDescent="0.45">
      <c r="A468" s="18">
        <v>33702</v>
      </c>
      <c r="B468" t="s">
        <v>331</v>
      </c>
      <c r="C468" t="s">
        <v>332</v>
      </c>
      <c r="D468">
        <v>3</v>
      </c>
      <c r="E468">
        <v>1100</v>
      </c>
      <c r="F468" t="s">
        <v>1147</v>
      </c>
      <c r="G468">
        <v>33</v>
      </c>
      <c r="H468">
        <v>467</v>
      </c>
    </row>
    <row r="469" spans="1:8" x14ac:dyDescent="0.45">
      <c r="A469" s="18">
        <v>33703</v>
      </c>
      <c r="B469" t="s">
        <v>331</v>
      </c>
      <c r="C469" t="s">
        <v>219</v>
      </c>
      <c r="D469">
        <v>3</v>
      </c>
      <c r="E469">
        <v>1100</v>
      </c>
      <c r="F469" t="s">
        <v>1148</v>
      </c>
      <c r="G469">
        <v>33</v>
      </c>
      <c r="H469">
        <v>468</v>
      </c>
    </row>
    <row r="470" spans="1:8" x14ac:dyDescent="0.45">
      <c r="A470" s="18">
        <v>33704</v>
      </c>
      <c r="B470" t="s">
        <v>333</v>
      </c>
      <c r="C470" t="s">
        <v>260</v>
      </c>
      <c r="D470">
        <v>3</v>
      </c>
      <c r="E470">
        <v>1300</v>
      </c>
      <c r="F470" t="s">
        <v>1149</v>
      </c>
      <c r="G470">
        <v>33</v>
      </c>
      <c r="H470">
        <v>469</v>
      </c>
    </row>
    <row r="471" spans="1:8" x14ac:dyDescent="0.45">
      <c r="A471" s="18">
        <v>33705</v>
      </c>
      <c r="B471" t="s">
        <v>333</v>
      </c>
      <c r="C471" t="s">
        <v>332</v>
      </c>
      <c r="D471">
        <v>3</v>
      </c>
      <c r="E471">
        <v>1300</v>
      </c>
      <c r="F471" t="s">
        <v>1150</v>
      </c>
      <c r="G471">
        <v>33</v>
      </c>
      <c r="H471">
        <v>470</v>
      </c>
    </row>
    <row r="472" spans="1:8" x14ac:dyDescent="0.45">
      <c r="A472" s="18">
        <v>33706</v>
      </c>
      <c r="B472" t="s">
        <v>333</v>
      </c>
      <c r="C472" t="s">
        <v>219</v>
      </c>
      <c r="D472">
        <v>3</v>
      </c>
      <c r="E472">
        <v>1300</v>
      </c>
      <c r="F472" t="s">
        <v>1151</v>
      </c>
      <c r="G472">
        <v>33</v>
      </c>
      <c r="H472">
        <v>471</v>
      </c>
    </row>
    <row r="473" spans="1:8" x14ac:dyDescent="0.45">
      <c r="A473" s="18">
        <v>33707</v>
      </c>
      <c r="B473" t="s">
        <v>334</v>
      </c>
      <c r="C473" t="s">
        <v>321</v>
      </c>
      <c r="D473">
        <v>3</v>
      </c>
      <c r="E473">
        <v>1300</v>
      </c>
      <c r="F473" t="s">
        <v>1152</v>
      </c>
      <c r="G473">
        <v>33</v>
      </c>
      <c r="H473">
        <v>472</v>
      </c>
    </row>
    <row r="474" spans="1:8" x14ac:dyDescent="0.45">
      <c r="A474" s="18">
        <v>33708</v>
      </c>
      <c r="B474" t="s">
        <v>334</v>
      </c>
      <c r="C474" t="s">
        <v>322</v>
      </c>
      <c r="D474">
        <v>3</v>
      </c>
      <c r="E474">
        <v>1300</v>
      </c>
      <c r="F474" t="s">
        <v>1153</v>
      </c>
      <c r="G474">
        <v>33</v>
      </c>
      <c r="H474">
        <v>473</v>
      </c>
    </row>
    <row r="475" spans="1:8" x14ac:dyDescent="0.45">
      <c r="A475" s="18">
        <v>33709</v>
      </c>
      <c r="B475" t="s">
        <v>334</v>
      </c>
      <c r="C475" t="s">
        <v>253</v>
      </c>
      <c r="D475">
        <v>3</v>
      </c>
      <c r="E475">
        <v>1300</v>
      </c>
      <c r="F475" t="s">
        <v>1154</v>
      </c>
      <c r="G475">
        <v>33</v>
      </c>
      <c r="H475">
        <v>474</v>
      </c>
    </row>
    <row r="476" spans="1:8" x14ac:dyDescent="0.45">
      <c r="A476" s="18">
        <v>33710</v>
      </c>
      <c r="B476" t="s">
        <v>334</v>
      </c>
      <c r="C476" t="s">
        <v>323</v>
      </c>
      <c r="D476">
        <v>3</v>
      </c>
      <c r="E476">
        <v>1300</v>
      </c>
      <c r="F476" t="s">
        <v>1155</v>
      </c>
      <c r="G476">
        <v>33</v>
      </c>
      <c r="H476">
        <v>475</v>
      </c>
    </row>
    <row r="477" spans="1:8" x14ac:dyDescent="0.45">
      <c r="A477" s="18">
        <v>33711</v>
      </c>
      <c r="B477" t="s">
        <v>335</v>
      </c>
      <c r="C477" t="s">
        <v>321</v>
      </c>
      <c r="D477">
        <v>3</v>
      </c>
      <c r="E477">
        <v>1100</v>
      </c>
      <c r="F477" t="s">
        <v>1156</v>
      </c>
      <c r="G477">
        <v>33</v>
      </c>
      <c r="H477">
        <v>476</v>
      </c>
    </row>
    <row r="478" spans="1:8" x14ac:dyDescent="0.45">
      <c r="A478" s="18">
        <v>33712</v>
      </c>
      <c r="B478" t="s">
        <v>335</v>
      </c>
      <c r="C478" t="s">
        <v>322</v>
      </c>
      <c r="D478">
        <v>3</v>
      </c>
      <c r="E478">
        <v>1100</v>
      </c>
      <c r="F478" t="s">
        <v>1157</v>
      </c>
      <c r="G478">
        <v>33</v>
      </c>
      <c r="H478">
        <v>477</v>
      </c>
    </row>
    <row r="479" spans="1:8" x14ac:dyDescent="0.45">
      <c r="A479" s="18">
        <v>33713</v>
      </c>
      <c r="B479" t="s">
        <v>335</v>
      </c>
      <c r="C479" t="s">
        <v>253</v>
      </c>
      <c r="D479">
        <v>3</v>
      </c>
      <c r="E479">
        <v>1100</v>
      </c>
      <c r="F479" t="s">
        <v>1158</v>
      </c>
      <c r="G479">
        <v>33</v>
      </c>
      <c r="H479">
        <v>478</v>
      </c>
    </row>
    <row r="480" spans="1:8" x14ac:dyDescent="0.45">
      <c r="A480" s="18">
        <v>33714</v>
      </c>
      <c r="B480" t="s">
        <v>335</v>
      </c>
      <c r="C480" t="s">
        <v>323</v>
      </c>
      <c r="D480">
        <v>3</v>
      </c>
      <c r="E480">
        <v>1100</v>
      </c>
      <c r="F480" t="s">
        <v>1159</v>
      </c>
      <c r="G480">
        <v>33</v>
      </c>
      <c r="H480">
        <v>479</v>
      </c>
    </row>
    <row r="481" spans="1:8" x14ac:dyDescent="0.45">
      <c r="A481" s="18">
        <v>33671</v>
      </c>
      <c r="B481" t="s">
        <v>329</v>
      </c>
      <c r="C481" t="s">
        <v>76</v>
      </c>
      <c r="D481">
        <v>1</v>
      </c>
      <c r="E481">
        <v>2000</v>
      </c>
      <c r="F481" t="s">
        <v>1160</v>
      </c>
      <c r="G481">
        <v>33</v>
      </c>
      <c r="H481">
        <v>480</v>
      </c>
    </row>
    <row r="482" spans="1:8" x14ac:dyDescent="0.45">
      <c r="A482" s="18">
        <v>33667</v>
      </c>
      <c r="B482" t="s">
        <v>328</v>
      </c>
      <c r="C482" t="s">
        <v>192</v>
      </c>
      <c r="D482">
        <v>3</v>
      </c>
      <c r="E482">
        <v>900</v>
      </c>
      <c r="F482" t="s">
        <v>1161</v>
      </c>
      <c r="G482">
        <v>33</v>
      </c>
      <c r="H482">
        <v>481</v>
      </c>
    </row>
    <row r="483" spans="1:8" x14ac:dyDescent="0.45">
      <c r="A483" s="18">
        <v>55294</v>
      </c>
      <c r="B483" t="s">
        <v>388</v>
      </c>
      <c r="C483" t="s">
        <v>48</v>
      </c>
      <c r="D483">
        <v>5</v>
      </c>
      <c r="E483">
        <v>800</v>
      </c>
      <c r="F483" t="s">
        <v>1162</v>
      </c>
      <c r="G483">
        <v>33</v>
      </c>
      <c r="H483">
        <v>482</v>
      </c>
    </row>
    <row r="484" spans="1:8" x14ac:dyDescent="0.45">
      <c r="A484" s="18">
        <v>55295</v>
      </c>
      <c r="B484" t="s">
        <v>388</v>
      </c>
      <c r="C484" t="s">
        <v>129</v>
      </c>
      <c r="D484">
        <v>5</v>
      </c>
      <c r="E484">
        <v>1000</v>
      </c>
      <c r="F484" t="s">
        <v>1163</v>
      </c>
      <c r="G484">
        <v>33</v>
      </c>
      <c r="H484">
        <v>483</v>
      </c>
    </row>
    <row r="485" spans="1:8" x14ac:dyDescent="0.45">
      <c r="A485" s="18">
        <v>55837</v>
      </c>
      <c r="B485" t="s">
        <v>389</v>
      </c>
      <c r="C485" t="s">
        <v>336</v>
      </c>
      <c r="D485">
        <v>5</v>
      </c>
      <c r="E485">
        <v>800</v>
      </c>
      <c r="F485" t="s">
        <v>1164</v>
      </c>
      <c r="G485">
        <v>33</v>
      </c>
      <c r="H485">
        <v>484</v>
      </c>
    </row>
    <row r="486" spans="1:8" x14ac:dyDescent="0.45">
      <c r="A486" s="18">
        <v>55838</v>
      </c>
      <c r="B486" t="s">
        <v>390</v>
      </c>
      <c r="C486" t="s">
        <v>391</v>
      </c>
      <c r="D486">
        <v>5</v>
      </c>
      <c r="E486">
        <v>800</v>
      </c>
      <c r="F486" t="s">
        <v>1165</v>
      </c>
      <c r="G486">
        <v>33</v>
      </c>
      <c r="H486">
        <v>485</v>
      </c>
    </row>
    <row r="487" spans="1:8" x14ac:dyDescent="0.45">
      <c r="A487" s="18">
        <v>55119</v>
      </c>
      <c r="B487" t="s">
        <v>373</v>
      </c>
      <c r="C487" t="s">
        <v>127</v>
      </c>
      <c r="D487">
        <v>5</v>
      </c>
      <c r="E487">
        <v>900</v>
      </c>
      <c r="F487" t="s">
        <v>1166</v>
      </c>
      <c r="G487">
        <v>33</v>
      </c>
      <c r="H487">
        <v>486</v>
      </c>
    </row>
    <row r="488" spans="1:8" x14ac:dyDescent="0.45">
      <c r="A488" s="18">
        <v>55120</v>
      </c>
      <c r="B488" t="s">
        <v>373</v>
      </c>
      <c r="C488" t="s">
        <v>105</v>
      </c>
      <c r="D488">
        <v>5</v>
      </c>
      <c r="E488">
        <v>900</v>
      </c>
      <c r="F488" t="s">
        <v>1167</v>
      </c>
      <c r="G488">
        <v>33</v>
      </c>
      <c r="H488">
        <v>487</v>
      </c>
    </row>
    <row r="489" spans="1:8" x14ac:dyDescent="0.45">
      <c r="A489" s="18">
        <v>55121</v>
      </c>
      <c r="B489" t="s">
        <v>374</v>
      </c>
      <c r="C489" t="s">
        <v>135</v>
      </c>
      <c r="D489">
        <v>5</v>
      </c>
      <c r="E489">
        <v>1000</v>
      </c>
      <c r="F489" t="s">
        <v>1168</v>
      </c>
      <c r="G489">
        <v>33</v>
      </c>
      <c r="H489">
        <v>488</v>
      </c>
    </row>
    <row r="490" spans="1:8" x14ac:dyDescent="0.45">
      <c r="A490" s="18">
        <v>55122</v>
      </c>
      <c r="B490" t="s">
        <v>374</v>
      </c>
      <c r="C490" t="s">
        <v>127</v>
      </c>
      <c r="D490">
        <v>5</v>
      </c>
      <c r="E490">
        <v>1000</v>
      </c>
      <c r="F490" t="s">
        <v>1169</v>
      </c>
      <c r="G490">
        <v>33</v>
      </c>
      <c r="H490">
        <v>489</v>
      </c>
    </row>
    <row r="491" spans="1:8" x14ac:dyDescent="0.45">
      <c r="A491" s="18">
        <v>55329</v>
      </c>
      <c r="B491" t="s">
        <v>130</v>
      </c>
      <c r="C491" t="s">
        <v>83</v>
      </c>
      <c r="D491">
        <v>5</v>
      </c>
      <c r="E491">
        <v>600</v>
      </c>
      <c r="F491" t="s">
        <v>1170</v>
      </c>
      <c r="G491">
        <v>33</v>
      </c>
      <c r="H491">
        <v>490</v>
      </c>
    </row>
    <row r="492" spans="1:8" x14ac:dyDescent="0.45">
      <c r="A492" s="18">
        <v>55843</v>
      </c>
      <c r="B492" t="s">
        <v>130</v>
      </c>
      <c r="C492" t="s">
        <v>84</v>
      </c>
      <c r="D492">
        <v>5</v>
      </c>
      <c r="E492">
        <v>600</v>
      </c>
      <c r="F492" t="s">
        <v>1171</v>
      </c>
      <c r="G492">
        <v>33</v>
      </c>
      <c r="H492">
        <v>491</v>
      </c>
    </row>
    <row r="493" spans="1:8" x14ac:dyDescent="0.45">
      <c r="A493" s="18">
        <v>55001</v>
      </c>
      <c r="B493" t="s">
        <v>126</v>
      </c>
      <c r="C493" t="s">
        <v>51</v>
      </c>
      <c r="D493">
        <v>5</v>
      </c>
      <c r="E493">
        <v>600</v>
      </c>
      <c r="F493" t="s">
        <v>1172</v>
      </c>
      <c r="G493">
        <v>33</v>
      </c>
      <c r="H493">
        <v>492</v>
      </c>
    </row>
    <row r="494" spans="1:8" x14ac:dyDescent="0.45">
      <c r="A494" s="18">
        <v>55366</v>
      </c>
      <c r="B494" t="s">
        <v>131</v>
      </c>
      <c r="C494" t="s">
        <v>51</v>
      </c>
      <c r="D494">
        <v>5</v>
      </c>
      <c r="E494">
        <v>800</v>
      </c>
      <c r="F494" t="s">
        <v>1173</v>
      </c>
      <c r="G494">
        <v>33</v>
      </c>
      <c r="H494">
        <v>493</v>
      </c>
    </row>
    <row r="495" spans="1:8" x14ac:dyDescent="0.45">
      <c r="A495" s="18">
        <v>55125</v>
      </c>
      <c r="B495" t="s">
        <v>128</v>
      </c>
      <c r="C495" t="s">
        <v>127</v>
      </c>
      <c r="D495">
        <v>5</v>
      </c>
      <c r="E495">
        <v>800</v>
      </c>
      <c r="F495" t="s">
        <v>1174</v>
      </c>
      <c r="G495">
        <v>33</v>
      </c>
      <c r="H495">
        <v>494</v>
      </c>
    </row>
    <row r="496" spans="1:8" x14ac:dyDescent="0.45">
      <c r="A496" s="18">
        <v>55126</v>
      </c>
      <c r="B496" t="s">
        <v>128</v>
      </c>
      <c r="C496" t="s">
        <v>105</v>
      </c>
      <c r="D496">
        <v>5</v>
      </c>
      <c r="E496">
        <v>800</v>
      </c>
      <c r="F496" t="s">
        <v>1175</v>
      </c>
      <c r="G496">
        <v>33</v>
      </c>
      <c r="H496">
        <v>495</v>
      </c>
    </row>
    <row r="497" spans="1:8" x14ac:dyDescent="0.45">
      <c r="A497" s="18">
        <v>55839</v>
      </c>
      <c r="B497" t="s">
        <v>392</v>
      </c>
      <c r="C497" t="s">
        <v>393</v>
      </c>
      <c r="D497">
        <v>5</v>
      </c>
      <c r="E497">
        <v>1500</v>
      </c>
      <c r="F497" t="s">
        <v>1176</v>
      </c>
      <c r="G497">
        <v>33</v>
      </c>
      <c r="H497">
        <v>496</v>
      </c>
    </row>
    <row r="498" spans="1:8" x14ac:dyDescent="0.45">
      <c r="A498" s="18">
        <v>55840</v>
      </c>
      <c r="B498" t="s">
        <v>392</v>
      </c>
      <c r="C498" t="s">
        <v>394</v>
      </c>
      <c r="D498">
        <v>5</v>
      </c>
      <c r="E498">
        <v>1500</v>
      </c>
      <c r="F498" t="s">
        <v>1177</v>
      </c>
      <c r="G498">
        <v>33</v>
      </c>
      <c r="H498">
        <v>497</v>
      </c>
    </row>
    <row r="499" spans="1:8" x14ac:dyDescent="0.45">
      <c r="A499" s="18">
        <v>55841</v>
      </c>
      <c r="B499" t="s">
        <v>395</v>
      </c>
      <c r="C499" t="s">
        <v>393</v>
      </c>
      <c r="D499">
        <v>5</v>
      </c>
      <c r="E499">
        <v>1000</v>
      </c>
      <c r="F499" t="s">
        <v>1178</v>
      </c>
      <c r="G499">
        <v>33</v>
      </c>
      <c r="H499">
        <v>498</v>
      </c>
    </row>
    <row r="500" spans="1:8" x14ac:dyDescent="0.45">
      <c r="A500" s="18">
        <v>55842</v>
      </c>
      <c r="B500" t="s">
        <v>395</v>
      </c>
      <c r="C500" t="s">
        <v>394</v>
      </c>
      <c r="D500">
        <v>5</v>
      </c>
      <c r="E500">
        <v>1000</v>
      </c>
      <c r="F500" t="s">
        <v>1179</v>
      </c>
      <c r="G500">
        <v>33</v>
      </c>
      <c r="H500">
        <v>499</v>
      </c>
    </row>
    <row r="501" spans="1:8" x14ac:dyDescent="0.45">
      <c r="A501" s="18">
        <v>55852</v>
      </c>
      <c r="B501" t="s">
        <v>396</v>
      </c>
      <c r="C501" t="s">
        <v>48</v>
      </c>
      <c r="D501">
        <v>5</v>
      </c>
      <c r="E501">
        <v>1200</v>
      </c>
      <c r="F501" t="s">
        <v>1180</v>
      </c>
      <c r="G501">
        <v>33</v>
      </c>
      <c r="H501">
        <v>500</v>
      </c>
    </row>
    <row r="502" spans="1:8" x14ac:dyDescent="0.45">
      <c r="A502" s="18">
        <v>55824</v>
      </c>
      <c r="B502" t="s">
        <v>136</v>
      </c>
      <c r="C502" t="s">
        <v>51</v>
      </c>
      <c r="D502">
        <v>5</v>
      </c>
      <c r="E502">
        <v>1100</v>
      </c>
      <c r="F502" t="s">
        <v>1181</v>
      </c>
      <c r="G502">
        <v>33</v>
      </c>
      <c r="H502">
        <v>501</v>
      </c>
    </row>
    <row r="503" spans="1:8" x14ac:dyDescent="0.45">
      <c r="A503" s="18">
        <v>55826</v>
      </c>
      <c r="B503" t="s">
        <v>137</v>
      </c>
      <c r="C503" t="s">
        <v>51</v>
      </c>
      <c r="D503">
        <v>5</v>
      </c>
      <c r="E503">
        <v>1300</v>
      </c>
      <c r="F503" t="s">
        <v>1182</v>
      </c>
      <c r="G503">
        <v>33</v>
      </c>
      <c r="H503">
        <v>502</v>
      </c>
    </row>
    <row r="504" spans="1:8" x14ac:dyDescent="0.45">
      <c r="A504" s="18">
        <v>55370</v>
      </c>
      <c r="B504" t="s">
        <v>132</v>
      </c>
      <c r="C504" t="s">
        <v>51</v>
      </c>
      <c r="D504">
        <v>5</v>
      </c>
      <c r="E504">
        <v>700</v>
      </c>
      <c r="F504" t="s">
        <v>1183</v>
      </c>
      <c r="G504">
        <v>33</v>
      </c>
      <c r="H504">
        <v>503</v>
      </c>
    </row>
    <row r="505" spans="1:8" x14ac:dyDescent="0.45">
      <c r="A505" s="18">
        <v>55371</v>
      </c>
      <c r="B505" t="s">
        <v>133</v>
      </c>
      <c r="C505" t="s">
        <v>51</v>
      </c>
      <c r="D505">
        <v>5</v>
      </c>
      <c r="E505">
        <v>900</v>
      </c>
      <c r="F505" t="s">
        <v>1184</v>
      </c>
      <c r="G505">
        <v>33</v>
      </c>
      <c r="H505">
        <v>504</v>
      </c>
    </row>
    <row r="506" spans="1:8" x14ac:dyDescent="0.45">
      <c r="A506" s="18">
        <v>55372</v>
      </c>
      <c r="B506" t="s">
        <v>134</v>
      </c>
      <c r="C506" t="s">
        <v>51</v>
      </c>
      <c r="D506">
        <v>5</v>
      </c>
      <c r="E506">
        <v>1200</v>
      </c>
      <c r="F506" t="s">
        <v>1185</v>
      </c>
      <c r="G506">
        <v>33</v>
      </c>
      <c r="H506">
        <v>505</v>
      </c>
    </row>
    <row r="507" spans="1:8" x14ac:dyDescent="0.45">
      <c r="A507" s="18">
        <v>56501</v>
      </c>
      <c r="B507" t="s">
        <v>163</v>
      </c>
      <c r="C507" t="s">
        <v>83</v>
      </c>
      <c r="D507">
        <v>1</v>
      </c>
      <c r="E507">
        <v>1300</v>
      </c>
      <c r="F507" t="s">
        <v>1186</v>
      </c>
      <c r="G507">
        <v>33</v>
      </c>
      <c r="H507">
        <v>506</v>
      </c>
    </row>
    <row r="508" spans="1:8" x14ac:dyDescent="0.45">
      <c r="A508" s="18">
        <v>56490</v>
      </c>
      <c r="B508" t="s">
        <v>163</v>
      </c>
      <c r="C508" t="s">
        <v>84</v>
      </c>
      <c r="D508">
        <v>1</v>
      </c>
      <c r="E508">
        <v>1300</v>
      </c>
      <c r="F508" t="s">
        <v>1187</v>
      </c>
      <c r="G508">
        <v>33</v>
      </c>
      <c r="H508">
        <v>507</v>
      </c>
    </row>
    <row r="509" spans="1:8" x14ac:dyDescent="0.45">
      <c r="A509" s="18">
        <v>56502</v>
      </c>
      <c r="B509" t="s">
        <v>164</v>
      </c>
      <c r="C509" t="s">
        <v>83</v>
      </c>
      <c r="D509">
        <v>1</v>
      </c>
      <c r="E509">
        <v>1600</v>
      </c>
      <c r="F509" t="s">
        <v>1188</v>
      </c>
      <c r="G509">
        <v>33</v>
      </c>
      <c r="H509">
        <v>508</v>
      </c>
    </row>
    <row r="510" spans="1:8" x14ac:dyDescent="0.45">
      <c r="A510" s="18">
        <v>56491</v>
      </c>
      <c r="B510" t="s">
        <v>164</v>
      </c>
      <c r="C510" t="s">
        <v>84</v>
      </c>
      <c r="D510">
        <v>1</v>
      </c>
      <c r="E510">
        <v>1600</v>
      </c>
      <c r="F510" t="s">
        <v>1189</v>
      </c>
      <c r="G510">
        <v>33</v>
      </c>
      <c r="H510">
        <v>509</v>
      </c>
    </row>
    <row r="511" spans="1:8" x14ac:dyDescent="0.45">
      <c r="A511" s="18">
        <v>36544</v>
      </c>
      <c r="B511" t="s">
        <v>163</v>
      </c>
      <c r="C511" t="s">
        <v>196</v>
      </c>
      <c r="D511">
        <v>1</v>
      </c>
      <c r="E511">
        <v>1300</v>
      </c>
      <c r="F511" t="s">
        <v>1190</v>
      </c>
      <c r="G511">
        <v>33</v>
      </c>
      <c r="H511">
        <v>510</v>
      </c>
    </row>
    <row r="512" spans="1:8" x14ac:dyDescent="0.45">
      <c r="A512" s="18">
        <v>36540</v>
      </c>
      <c r="B512" t="s">
        <v>163</v>
      </c>
      <c r="C512" t="s">
        <v>195</v>
      </c>
      <c r="D512">
        <v>1</v>
      </c>
      <c r="E512">
        <v>1300</v>
      </c>
      <c r="F512" t="s">
        <v>1191</v>
      </c>
      <c r="G512">
        <v>33</v>
      </c>
      <c r="H512">
        <v>511</v>
      </c>
    </row>
    <row r="513" spans="1:8" x14ac:dyDescent="0.45">
      <c r="A513" s="18">
        <v>36545</v>
      </c>
      <c r="B513" t="s">
        <v>164</v>
      </c>
      <c r="C513" t="s">
        <v>196</v>
      </c>
      <c r="D513">
        <v>1</v>
      </c>
      <c r="E513">
        <v>1600</v>
      </c>
      <c r="F513" t="s">
        <v>1192</v>
      </c>
      <c r="G513">
        <v>33</v>
      </c>
      <c r="H513">
        <v>512</v>
      </c>
    </row>
    <row r="514" spans="1:8" x14ac:dyDescent="0.45">
      <c r="A514" s="18">
        <v>36541</v>
      </c>
      <c r="B514" t="s">
        <v>164</v>
      </c>
      <c r="C514" t="s">
        <v>195</v>
      </c>
      <c r="D514">
        <v>1</v>
      </c>
      <c r="E514">
        <v>1600</v>
      </c>
      <c r="F514" t="s">
        <v>1193</v>
      </c>
      <c r="G514">
        <v>33</v>
      </c>
      <c r="H514">
        <v>513</v>
      </c>
    </row>
    <row r="515" spans="1:8" x14ac:dyDescent="0.45">
      <c r="A515" s="18">
        <v>56858</v>
      </c>
      <c r="B515" t="s">
        <v>28</v>
      </c>
      <c r="C515" t="s">
        <v>141</v>
      </c>
      <c r="D515">
        <v>1</v>
      </c>
      <c r="E515">
        <v>1100</v>
      </c>
      <c r="F515" t="s">
        <v>1194</v>
      </c>
      <c r="G515">
        <v>33</v>
      </c>
      <c r="H515">
        <v>514</v>
      </c>
    </row>
    <row r="516" spans="1:8" x14ac:dyDescent="0.45">
      <c r="A516" s="18">
        <v>56856</v>
      </c>
      <c r="B516" t="s">
        <v>28</v>
      </c>
      <c r="C516" t="s">
        <v>75</v>
      </c>
      <c r="D516">
        <v>1</v>
      </c>
      <c r="E516">
        <v>1100</v>
      </c>
      <c r="F516" t="s">
        <v>1195</v>
      </c>
      <c r="G516">
        <v>33</v>
      </c>
      <c r="H516">
        <v>515</v>
      </c>
    </row>
    <row r="517" spans="1:8" x14ac:dyDescent="0.45">
      <c r="A517" s="18">
        <v>5241</v>
      </c>
      <c r="B517" t="s">
        <v>38</v>
      </c>
      <c r="C517" t="s">
        <v>39</v>
      </c>
      <c r="D517">
        <v>1</v>
      </c>
      <c r="E517">
        <v>1500</v>
      </c>
      <c r="F517" t="s">
        <v>1196</v>
      </c>
      <c r="G517">
        <v>33</v>
      </c>
      <c r="H517">
        <v>516</v>
      </c>
    </row>
    <row r="518" spans="1:8" x14ac:dyDescent="0.45">
      <c r="A518" s="18">
        <v>5247</v>
      </c>
      <c r="B518" t="s">
        <v>38</v>
      </c>
      <c r="C518" t="s">
        <v>41</v>
      </c>
      <c r="D518">
        <v>1</v>
      </c>
      <c r="E518">
        <v>1500</v>
      </c>
      <c r="F518" t="s">
        <v>1197</v>
      </c>
      <c r="G518">
        <v>33</v>
      </c>
      <c r="H518">
        <v>517</v>
      </c>
    </row>
    <row r="519" spans="1:8" x14ac:dyDescent="0.45">
      <c r="A519" s="18">
        <v>5242</v>
      </c>
      <c r="B519" t="s">
        <v>40</v>
      </c>
      <c r="C519" t="s">
        <v>39</v>
      </c>
      <c r="D519">
        <v>1</v>
      </c>
      <c r="E519">
        <v>1800</v>
      </c>
      <c r="F519" t="s">
        <v>1198</v>
      </c>
      <c r="G519">
        <v>33</v>
      </c>
      <c r="H519">
        <v>518</v>
      </c>
    </row>
    <row r="520" spans="1:8" x14ac:dyDescent="0.45">
      <c r="A520" s="18">
        <v>5248</v>
      </c>
      <c r="B520" t="s">
        <v>40</v>
      </c>
      <c r="C520" t="s">
        <v>41</v>
      </c>
      <c r="D520">
        <v>1</v>
      </c>
      <c r="E520">
        <v>1800</v>
      </c>
      <c r="F520" t="s">
        <v>1199</v>
      </c>
      <c r="G520">
        <v>33</v>
      </c>
      <c r="H520">
        <v>519</v>
      </c>
    </row>
    <row r="521" spans="1:8" x14ac:dyDescent="0.45">
      <c r="A521" s="18">
        <v>56897</v>
      </c>
      <c r="B521" t="s">
        <v>165</v>
      </c>
      <c r="C521" t="s">
        <v>403</v>
      </c>
      <c r="D521">
        <v>1</v>
      </c>
      <c r="E521">
        <v>1500</v>
      </c>
      <c r="F521" t="s">
        <v>1200</v>
      </c>
      <c r="G521">
        <v>33</v>
      </c>
      <c r="H521">
        <v>520</v>
      </c>
    </row>
    <row r="522" spans="1:8" x14ac:dyDescent="0.45">
      <c r="A522" s="18">
        <v>56783</v>
      </c>
      <c r="B522" t="s">
        <v>28</v>
      </c>
      <c r="C522" t="s">
        <v>139</v>
      </c>
      <c r="D522">
        <v>1</v>
      </c>
      <c r="E522">
        <v>1000</v>
      </c>
      <c r="F522" t="s">
        <v>1201</v>
      </c>
      <c r="G522">
        <v>33</v>
      </c>
      <c r="H522">
        <v>521</v>
      </c>
    </row>
    <row r="523" spans="1:8" x14ac:dyDescent="0.45">
      <c r="A523" s="18">
        <v>56784</v>
      </c>
      <c r="B523" t="s">
        <v>28</v>
      </c>
      <c r="C523" t="s">
        <v>140</v>
      </c>
      <c r="D523">
        <v>1</v>
      </c>
      <c r="E523">
        <v>1000</v>
      </c>
      <c r="F523" t="s">
        <v>1202</v>
      </c>
      <c r="G523">
        <v>33</v>
      </c>
      <c r="H523">
        <v>522</v>
      </c>
    </row>
    <row r="524" spans="1:8" x14ac:dyDescent="0.45">
      <c r="A524" s="18">
        <v>3832</v>
      </c>
      <c r="B524" t="s">
        <v>34</v>
      </c>
      <c r="C524" t="s">
        <v>35</v>
      </c>
      <c r="D524">
        <v>1</v>
      </c>
      <c r="E524">
        <v>900</v>
      </c>
      <c r="F524" t="s">
        <v>1203</v>
      </c>
      <c r="G524">
        <v>33</v>
      </c>
      <c r="H524">
        <v>523</v>
      </c>
    </row>
    <row r="525" spans="1:8" x14ac:dyDescent="0.45">
      <c r="A525" s="18">
        <v>56509</v>
      </c>
      <c r="B525" t="s">
        <v>34</v>
      </c>
      <c r="C525" t="s">
        <v>138</v>
      </c>
      <c r="D525">
        <v>1</v>
      </c>
      <c r="E525">
        <v>900</v>
      </c>
      <c r="F525" t="s">
        <v>1204</v>
      </c>
      <c r="G525">
        <v>33</v>
      </c>
      <c r="H525">
        <v>524</v>
      </c>
    </row>
    <row r="526" spans="1:8" x14ac:dyDescent="0.45">
      <c r="A526" s="18">
        <v>56905</v>
      </c>
      <c r="B526" t="s">
        <v>34</v>
      </c>
      <c r="C526" t="s">
        <v>405</v>
      </c>
      <c r="D526">
        <v>1</v>
      </c>
      <c r="E526">
        <v>1200</v>
      </c>
      <c r="F526" t="s">
        <v>1205</v>
      </c>
      <c r="G526">
        <v>33</v>
      </c>
      <c r="H526">
        <v>525</v>
      </c>
    </row>
    <row r="527" spans="1:8" x14ac:dyDescent="0.45">
      <c r="A527" s="18">
        <v>56906</v>
      </c>
      <c r="B527" t="s">
        <v>34</v>
      </c>
      <c r="C527" t="s">
        <v>406</v>
      </c>
      <c r="D527">
        <v>1</v>
      </c>
      <c r="E527">
        <v>1200</v>
      </c>
      <c r="F527" t="s">
        <v>1206</v>
      </c>
      <c r="G527">
        <v>33</v>
      </c>
      <c r="H527">
        <v>526</v>
      </c>
    </row>
    <row r="528" spans="1:8" x14ac:dyDescent="0.45">
      <c r="A528" s="18">
        <v>56753</v>
      </c>
      <c r="B528" t="s">
        <v>28</v>
      </c>
      <c r="C528" t="s">
        <v>103</v>
      </c>
      <c r="D528">
        <v>1</v>
      </c>
      <c r="E528">
        <v>1200</v>
      </c>
      <c r="F528" t="s">
        <v>1207</v>
      </c>
      <c r="G528">
        <v>33</v>
      </c>
      <c r="H528">
        <v>527</v>
      </c>
    </row>
    <row r="529" spans="1:8" x14ac:dyDescent="0.45">
      <c r="A529" s="18">
        <v>36658</v>
      </c>
      <c r="B529" t="s">
        <v>81</v>
      </c>
      <c r="C529" t="s">
        <v>336</v>
      </c>
      <c r="D529">
        <v>1</v>
      </c>
      <c r="E529">
        <v>1700</v>
      </c>
      <c r="F529" t="s">
        <v>1208</v>
      </c>
      <c r="G529">
        <v>33</v>
      </c>
      <c r="H529">
        <v>528</v>
      </c>
    </row>
    <row r="530" spans="1:8" x14ac:dyDescent="0.45">
      <c r="A530" s="18">
        <v>4247</v>
      </c>
      <c r="B530" t="s">
        <v>36</v>
      </c>
      <c r="C530" t="s">
        <v>220</v>
      </c>
      <c r="D530">
        <v>1</v>
      </c>
      <c r="E530">
        <v>800</v>
      </c>
      <c r="F530" t="s">
        <v>1209</v>
      </c>
      <c r="G530">
        <v>33</v>
      </c>
      <c r="H530">
        <v>529</v>
      </c>
    </row>
    <row r="531" spans="1:8" x14ac:dyDescent="0.45">
      <c r="A531" s="18">
        <v>36656</v>
      </c>
      <c r="B531" t="s">
        <v>36</v>
      </c>
      <c r="C531" t="s">
        <v>197</v>
      </c>
      <c r="D531">
        <v>1</v>
      </c>
      <c r="E531">
        <v>1300</v>
      </c>
      <c r="F531" t="s">
        <v>1210</v>
      </c>
      <c r="G531">
        <v>33</v>
      </c>
      <c r="H531">
        <v>530</v>
      </c>
    </row>
    <row r="532" spans="1:8" x14ac:dyDescent="0.45">
      <c r="A532" s="18">
        <v>36654</v>
      </c>
      <c r="B532" t="s">
        <v>80</v>
      </c>
      <c r="C532" t="s">
        <v>105</v>
      </c>
      <c r="D532">
        <v>1</v>
      </c>
      <c r="E532">
        <v>1400</v>
      </c>
      <c r="F532" t="s">
        <v>1211</v>
      </c>
      <c r="G532">
        <v>33</v>
      </c>
      <c r="H532">
        <v>531</v>
      </c>
    </row>
    <row r="533" spans="1:8" x14ac:dyDescent="0.45">
      <c r="A533" s="18">
        <v>56701</v>
      </c>
      <c r="B533" t="s">
        <v>166</v>
      </c>
      <c r="C533" t="s">
        <v>336</v>
      </c>
      <c r="D533">
        <v>1</v>
      </c>
      <c r="E533">
        <v>1500</v>
      </c>
      <c r="F533" t="s">
        <v>1212</v>
      </c>
      <c r="G533">
        <v>33</v>
      </c>
      <c r="H533">
        <v>532</v>
      </c>
    </row>
    <row r="534" spans="1:8" x14ac:dyDescent="0.45">
      <c r="A534" s="18">
        <v>4248</v>
      </c>
      <c r="B534" t="s">
        <v>28</v>
      </c>
      <c r="C534" t="s">
        <v>220</v>
      </c>
      <c r="D534">
        <v>1</v>
      </c>
      <c r="E534">
        <v>900</v>
      </c>
      <c r="F534" t="s">
        <v>1213</v>
      </c>
      <c r="G534">
        <v>33</v>
      </c>
      <c r="H534">
        <v>533</v>
      </c>
    </row>
    <row r="535" spans="1:8" x14ac:dyDescent="0.45">
      <c r="A535" s="18">
        <v>36655</v>
      </c>
      <c r="B535" t="s">
        <v>28</v>
      </c>
      <c r="C535" t="s">
        <v>197</v>
      </c>
      <c r="D535">
        <v>1</v>
      </c>
      <c r="E535">
        <v>1200</v>
      </c>
      <c r="F535" t="s">
        <v>1214</v>
      </c>
      <c r="G535">
        <v>33</v>
      </c>
      <c r="H535">
        <v>534</v>
      </c>
    </row>
    <row r="536" spans="1:8" x14ac:dyDescent="0.45">
      <c r="A536" s="18">
        <v>36657</v>
      </c>
      <c r="B536" t="s">
        <v>28</v>
      </c>
      <c r="C536" t="s">
        <v>105</v>
      </c>
      <c r="D536">
        <v>1</v>
      </c>
      <c r="E536">
        <v>1200</v>
      </c>
      <c r="F536" t="s">
        <v>1215</v>
      </c>
      <c r="G536">
        <v>33</v>
      </c>
      <c r="H536">
        <v>535</v>
      </c>
    </row>
    <row r="537" spans="1:8" x14ac:dyDescent="0.45">
      <c r="A537" s="18">
        <v>56752</v>
      </c>
      <c r="B537" t="s">
        <v>28</v>
      </c>
      <c r="C537" t="s">
        <v>402</v>
      </c>
      <c r="D537">
        <v>1</v>
      </c>
      <c r="E537">
        <v>1100</v>
      </c>
      <c r="F537" t="s">
        <v>1216</v>
      </c>
      <c r="G537">
        <v>33</v>
      </c>
      <c r="H537">
        <v>536</v>
      </c>
    </row>
    <row r="538" spans="1:8" x14ac:dyDescent="0.45">
      <c r="A538" s="18">
        <v>3819</v>
      </c>
      <c r="B538" t="s">
        <v>28</v>
      </c>
      <c r="C538" t="s">
        <v>32</v>
      </c>
      <c r="D538">
        <v>1</v>
      </c>
      <c r="E538">
        <v>1000</v>
      </c>
      <c r="F538" t="s">
        <v>1217</v>
      </c>
      <c r="G538">
        <v>33</v>
      </c>
      <c r="H538">
        <v>537</v>
      </c>
    </row>
    <row r="539" spans="1:8" x14ac:dyDescent="0.45">
      <c r="A539" s="18">
        <v>3820</v>
      </c>
      <c r="B539" t="s">
        <v>28</v>
      </c>
      <c r="C539" t="s">
        <v>33</v>
      </c>
      <c r="D539">
        <v>1</v>
      </c>
      <c r="E539">
        <v>1000</v>
      </c>
      <c r="F539" t="s">
        <v>1218</v>
      </c>
      <c r="G539">
        <v>33</v>
      </c>
      <c r="H539">
        <v>538</v>
      </c>
    </row>
    <row r="540" spans="1:8" x14ac:dyDescent="0.45">
      <c r="A540" s="47">
        <v>2456</v>
      </c>
      <c r="B540" s="42" t="s">
        <v>149</v>
      </c>
      <c r="C540" s="26" t="s">
        <v>219</v>
      </c>
      <c r="D540" s="31">
        <v>3</v>
      </c>
      <c r="E540" s="31">
        <v>900</v>
      </c>
      <c r="F540" s="27">
        <v>4964026024562</v>
      </c>
      <c r="G540">
        <v>32</v>
      </c>
      <c r="H540">
        <v>539</v>
      </c>
    </row>
    <row r="541" spans="1:8" x14ac:dyDescent="0.45">
      <c r="A541" s="47">
        <v>2457</v>
      </c>
      <c r="B541" s="42" t="s">
        <v>149</v>
      </c>
      <c r="C541" s="26" t="s">
        <v>31</v>
      </c>
      <c r="D541" s="31">
        <v>3</v>
      </c>
      <c r="E541" s="31">
        <v>900</v>
      </c>
      <c r="F541" s="27">
        <v>4964026024579</v>
      </c>
      <c r="G541">
        <v>32</v>
      </c>
      <c r="H541">
        <v>540</v>
      </c>
    </row>
    <row r="542" spans="1:8" x14ac:dyDescent="0.45">
      <c r="A542" s="47">
        <v>3819</v>
      </c>
      <c r="B542" s="42" t="s">
        <v>28</v>
      </c>
      <c r="C542" s="26" t="s">
        <v>32</v>
      </c>
      <c r="D542" s="31">
        <v>1</v>
      </c>
      <c r="E542" s="31">
        <v>1000</v>
      </c>
      <c r="F542" s="27">
        <v>4964026038194</v>
      </c>
      <c r="G542">
        <v>32</v>
      </c>
      <c r="H542">
        <v>541</v>
      </c>
    </row>
    <row r="543" spans="1:8" x14ac:dyDescent="0.45">
      <c r="A543" s="47">
        <v>3820</v>
      </c>
      <c r="B543" s="42" t="s">
        <v>28</v>
      </c>
      <c r="C543" s="26" t="s">
        <v>33</v>
      </c>
      <c r="D543" s="31">
        <v>1</v>
      </c>
      <c r="E543" s="31">
        <v>1000</v>
      </c>
      <c r="F543" s="27">
        <v>4964026038200</v>
      </c>
      <c r="G543">
        <v>32</v>
      </c>
      <c r="H543">
        <v>542</v>
      </c>
    </row>
    <row r="544" spans="1:8" x14ac:dyDescent="0.45">
      <c r="A544" s="47">
        <v>3832</v>
      </c>
      <c r="B544" s="42" t="s">
        <v>34</v>
      </c>
      <c r="C544" s="26" t="s">
        <v>35</v>
      </c>
      <c r="D544" s="31">
        <v>1</v>
      </c>
      <c r="E544" s="31">
        <v>900</v>
      </c>
      <c r="F544" s="27">
        <v>4964026038323</v>
      </c>
      <c r="G544">
        <v>32</v>
      </c>
      <c r="H544">
        <v>543</v>
      </c>
    </row>
    <row r="545" spans="1:8" x14ac:dyDescent="0.45">
      <c r="A545" s="47">
        <v>4247</v>
      </c>
      <c r="B545" s="42" t="s">
        <v>36</v>
      </c>
      <c r="C545" s="26" t="s">
        <v>220</v>
      </c>
      <c r="D545" s="31">
        <v>1</v>
      </c>
      <c r="E545" s="31">
        <v>800</v>
      </c>
      <c r="F545" s="27">
        <v>4964026042474</v>
      </c>
      <c r="G545">
        <v>32</v>
      </c>
      <c r="H545">
        <v>544</v>
      </c>
    </row>
    <row r="546" spans="1:8" x14ac:dyDescent="0.45">
      <c r="A546" s="47">
        <v>4248</v>
      </c>
      <c r="B546" s="42" t="s">
        <v>28</v>
      </c>
      <c r="C546" s="26" t="s">
        <v>220</v>
      </c>
      <c r="D546" s="31">
        <v>1</v>
      </c>
      <c r="E546" s="31">
        <v>900</v>
      </c>
      <c r="F546" s="27">
        <v>4964026042481</v>
      </c>
      <c r="G546">
        <v>32</v>
      </c>
      <c r="H546">
        <v>545</v>
      </c>
    </row>
    <row r="547" spans="1:8" x14ac:dyDescent="0.45">
      <c r="A547" s="47">
        <v>5107</v>
      </c>
      <c r="B547" s="43" t="s">
        <v>221</v>
      </c>
      <c r="C547" s="17" t="s">
        <v>37</v>
      </c>
      <c r="D547" s="32">
        <v>1</v>
      </c>
      <c r="E547" s="32">
        <v>1600</v>
      </c>
      <c r="F547" s="22">
        <v>4964026051070</v>
      </c>
      <c r="G547">
        <v>32</v>
      </c>
      <c r="H547">
        <v>546</v>
      </c>
    </row>
    <row r="548" spans="1:8" x14ac:dyDescent="0.45">
      <c r="A548" s="47">
        <v>5241</v>
      </c>
      <c r="B548" s="42" t="s">
        <v>38</v>
      </c>
      <c r="C548" s="26" t="s">
        <v>39</v>
      </c>
      <c r="D548" s="31">
        <v>1</v>
      </c>
      <c r="E548" s="31">
        <v>1200</v>
      </c>
      <c r="F548" s="27">
        <v>4964026052411</v>
      </c>
      <c r="G548">
        <v>32</v>
      </c>
      <c r="H548">
        <v>547</v>
      </c>
    </row>
    <row r="549" spans="1:8" x14ac:dyDescent="0.45">
      <c r="A549" s="47">
        <v>5242</v>
      </c>
      <c r="B549" s="42" t="s">
        <v>40</v>
      </c>
      <c r="C549" s="26" t="s">
        <v>39</v>
      </c>
      <c r="D549" s="31">
        <v>1</v>
      </c>
      <c r="E549" s="31">
        <v>1500</v>
      </c>
      <c r="F549" s="27">
        <v>4964026052428</v>
      </c>
      <c r="G549">
        <v>32</v>
      </c>
      <c r="H549">
        <v>548</v>
      </c>
    </row>
    <row r="550" spans="1:8" x14ac:dyDescent="0.45">
      <c r="A550" s="47">
        <v>5247</v>
      </c>
      <c r="B550" s="42" t="s">
        <v>38</v>
      </c>
      <c r="C550" s="26" t="s">
        <v>41</v>
      </c>
      <c r="D550" s="31">
        <v>1</v>
      </c>
      <c r="E550" s="31">
        <v>1200</v>
      </c>
      <c r="F550" s="27">
        <v>4964026052473</v>
      </c>
      <c r="G550">
        <v>32</v>
      </c>
      <c r="H550">
        <v>549</v>
      </c>
    </row>
    <row r="551" spans="1:8" x14ac:dyDescent="0.45">
      <c r="A551" s="47">
        <v>5248</v>
      </c>
      <c r="B551" s="42" t="s">
        <v>40</v>
      </c>
      <c r="C551" s="26" t="s">
        <v>41</v>
      </c>
      <c r="D551" s="31">
        <v>1</v>
      </c>
      <c r="E551" s="31">
        <v>1500</v>
      </c>
      <c r="F551" s="27">
        <v>4964026052480</v>
      </c>
      <c r="G551">
        <v>32</v>
      </c>
      <c r="H551">
        <v>550</v>
      </c>
    </row>
    <row r="552" spans="1:8" x14ac:dyDescent="0.45">
      <c r="A552" s="47">
        <v>5667</v>
      </c>
      <c r="B552" s="43" t="s">
        <v>42</v>
      </c>
      <c r="C552" s="17" t="s">
        <v>43</v>
      </c>
      <c r="D552" s="32">
        <v>1</v>
      </c>
      <c r="E552" s="32">
        <v>1500</v>
      </c>
      <c r="F552" s="22">
        <v>4964026056679</v>
      </c>
      <c r="G552">
        <v>32</v>
      </c>
      <c r="H552">
        <v>551</v>
      </c>
    </row>
    <row r="553" spans="1:8" x14ac:dyDescent="0.45">
      <c r="A553" s="47">
        <v>5694</v>
      </c>
      <c r="B553" s="43" t="s">
        <v>42</v>
      </c>
      <c r="C553" s="17" t="s">
        <v>44</v>
      </c>
      <c r="D553" s="32">
        <v>1</v>
      </c>
      <c r="E553" s="32">
        <v>1500</v>
      </c>
      <c r="F553" s="22">
        <v>4964026056945</v>
      </c>
      <c r="G553">
        <v>32</v>
      </c>
      <c r="H553">
        <v>552</v>
      </c>
    </row>
    <row r="554" spans="1:8" x14ac:dyDescent="0.45">
      <c r="A554" s="47">
        <v>5829</v>
      </c>
      <c r="B554" s="42" t="s">
        <v>30</v>
      </c>
      <c r="C554" s="26" t="s">
        <v>45</v>
      </c>
      <c r="D554" s="31">
        <v>3</v>
      </c>
      <c r="E554" s="31">
        <v>900</v>
      </c>
      <c r="F554" s="27">
        <v>4964026058291</v>
      </c>
      <c r="G554">
        <v>32</v>
      </c>
      <c r="H554">
        <v>553</v>
      </c>
    </row>
    <row r="555" spans="1:8" x14ac:dyDescent="0.45">
      <c r="A555" s="47">
        <v>5830</v>
      </c>
      <c r="B555" s="42" t="s">
        <v>30</v>
      </c>
      <c r="C555" s="26" t="s">
        <v>46</v>
      </c>
      <c r="D555" s="31">
        <v>3</v>
      </c>
      <c r="E555" s="31">
        <v>900</v>
      </c>
      <c r="F555" s="27">
        <v>4964026058307</v>
      </c>
      <c r="G555">
        <v>32</v>
      </c>
      <c r="H555">
        <v>554</v>
      </c>
    </row>
    <row r="556" spans="1:8" x14ac:dyDescent="0.45">
      <c r="A556" s="47">
        <v>6415</v>
      </c>
      <c r="B556" s="43" t="s">
        <v>222</v>
      </c>
      <c r="C556" s="17" t="s">
        <v>43</v>
      </c>
      <c r="D556" s="32">
        <v>1</v>
      </c>
      <c r="E556" s="32">
        <v>1800</v>
      </c>
      <c r="F556" s="22">
        <v>4964026064155</v>
      </c>
      <c r="G556">
        <v>32</v>
      </c>
      <c r="H556">
        <v>555</v>
      </c>
    </row>
    <row r="557" spans="1:8" x14ac:dyDescent="0.45">
      <c r="A557" s="47">
        <v>30176</v>
      </c>
      <c r="B557" s="43" t="s">
        <v>225</v>
      </c>
      <c r="C557" s="17" t="s">
        <v>58</v>
      </c>
      <c r="D557" s="32">
        <v>3</v>
      </c>
      <c r="E557" s="32">
        <v>700</v>
      </c>
      <c r="F557" s="22">
        <v>4964026301762</v>
      </c>
      <c r="G557">
        <v>32</v>
      </c>
      <c r="H557">
        <v>556</v>
      </c>
    </row>
    <row r="558" spans="1:8" x14ac:dyDescent="0.45">
      <c r="A558" s="47">
        <v>30196</v>
      </c>
      <c r="B558" s="43" t="s">
        <v>228</v>
      </c>
      <c r="C558" s="17" t="s">
        <v>229</v>
      </c>
      <c r="D558" s="32">
        <v>1</v>
      </c>
      <c r="E558" s="32">
        <v>1800</v>
      </c>
      <c r="F558" s="22">
        <v>4964026301960</v>
      </c>
      <c r="G558">
        <v>32</v>
      </c>
      <c r="H558">
        <v>557</v>
      </c>
    </row>
    <row r="559" spans="1:8" x14ac:dyDescent="0.45">
      <c r="A559" s="47">
        <v>30197</v>
      </c>
      <c r="B559" s="43" t="s">
        <v>228</v>
      </c>
      <c r="C559" s="17" t="s">
        <v>230</v>
      </c>
      <c r="D559" s="32">
        <v>1</v>
      </c>
      <c r="E559" s="32">
        <v>1800</v>
      </c>
      <c r="F559" s="22">
        <v>4964026301977</v>
      </c>
      <c r="G559">
        <v>32</v>
      </c>
      <c r="H559">
        <v>558</v>
      </c>
    </row>
    <row r="560" spans="1:8" x14ac:dyDescent="0.45">
      <c r="A560" s="47">
        <v>30198</v>
      </c>
      <c r="B560" s="43" t="s">
        <v>228</v>
      </c>
      <c r="C560" s="17" t="s">
        <v>180</v>
      </c>
      <c r="D560" s="32">
        <v>1</v>
      </c>
      <c r="E560" s="32">
        <v>1800</v>
      </c>
      <c r="F560" s="22">
        <v>4964026301984</v>
      </c>
      <c r="G560">
        <v>32</v>
      </c>
      <c r="H560">
        <v>559</v>
      </c>
    </row>
    <row r="561" spans="1:8" x14ac:dyDescent="0.45">
      <c r="A561" s="47">
        <v>30199</v>
      </c>
      <c r="B561" s="42" t="s">
        <v>228</v>
      </c>
      <c r="C561" s="26" t="s">
        <v>181</v>
      </c>
      <c r="D561" s="31">
        <v>1</v>
      </c>
      <c r="E561" s="31">
        <v>1800</v>
      </c>
      <c r="F561" s="27">
        <v>4964026301991</v>
      </c>
      <c r="G561">
        <v>32</v>
      </c>
      <c r="H561">
        <v>560</v>
      </c>
    </row>
    <row r="562" spans="1:8" x14ac:dyDescent="0.45">
      <c r="A562" s="47">
        <v>30204</v>
      </c>
      <c r="B562" s="42" t="s">
        <v>231</v>
      </c>
      <c r="C562" s="26" t="s">
        <v>167</v>
      </c>
      <c r="D562" s="31">
        <v>1</v>
      </c>
      <c r="E562" s="31">
        <v>2800</v>
      </c>
      <c r="F562" s="27">
        <v>4964026302042</v>
      </c>
      <c r="G562">
        <v>32</v>
      </c>
      <c r="H562">
        <v>561</v>
      </c>
    </row>
    <row r="563" spans="1:8" x14ac:dyDescent="0.45">
      <c r="A563" s="47">
        <v>30206</v>
      </c>
      <c r="B563" s="42" t="s">
        <v>231</v>
      </c>
      <c r="C563" s="26" t="s">
        <v>232</v>
      </c>
      <c r="D563" s="31">
        <v>1</v>
      </c>
      <c r="E563" s="31">
        <v>2800</v>
      </c>
      <c r="F563" s="27">
        <v>4964026302066</v>
      </c>
      <c r="G563">
        <v>32</v>
      </c>
      <c r="H563">
        <v>562</v>
      </c>
    </row>
    <row r="564" spans="1:8" x14ac:dyDescent="0.45">
      <c r="A564" s="47">
        <v>30207</v>
      </c>
      <c r="B564" s="42" t="s">
        <v>231</v>
      </c>
      <c r="C564" s="26" t="s">
        <v>233</v>
      </c>
      <c r="D564" s="31">
        <v>1</v>
      </c>
      <c r="E564" s="31">
        <v>2800</v>
      </c>
      <c r="F564" s="27">
        <v>4964026302073</v>
      </c>
      <c r="G564">
        <v>32</v>
      </c>
      <c r="H564">
        <v>563</v>
      </c>
    </row>
    <row r="565" spans="1:8" x14ac:dyDescent="0.45">
      <c r="A565" s="47">
        <v>30218</v>
      </c>
      <c r="B565" s="42" t="s">
        <v>237</v>
      </c>
      <c r="C565" s="26" t="s">
        <v>173</v>
      </c>
      <c r="D565" s="31">
        <v>1</v>
      </c>
      <c r="E565" s="31">
        <v>2400</v>
      </c>
      <c r="F565" s="27">
        <v>4964026302189</v>
      </c>
      <c r="G565">
        <v>32</v>
      </c>
      <c r="H565">
        <v>564</v>
      </c>
    </row>
    <row r="566" spans="1:8" x14ac:dyDescent="0.45">
      <c r="A566" s="47">
        <v>30220</v>
      </c>
      <c r="B566" s="42" t="s">
        <v>238</v>
      </c>
      <c r="C566" s="26" t="s">
        <v>173</v>
      </c>
      <c r="D566" s="31">
        <v>1</v>
      </c>
      <c r="E566" s="31">
        <v>2400</v>
      </c>
      <c r="F566" s="27">
        <v>4964026302202</v>
      </c>
      <c r="G566">
        <v>32</v>
      </c>
      <c r="H566">
        <v>565</v>
      </c>
    </row>
    <row r="567" spans="1:8" x14ac:dyDescent="0.45">
      <c r="A567" s="47">
        <v>30269</v>
      </c>
      <c r="B567" s="43" t="s">
        <v>241</v>
      </c>
      <c r="C567" s="17" t="s">
        <v>183</v>
      </c>
      <c r="D567" s="32">
        <v>1</v>
      </c>
      <c r="E567" s="32">
        <v>1800</v>
      </c>
      <c r="F567" s="22">
        <v>4964026302691</v>
      </c>
      <c r="G567">
        <v>32</v>
      </c>
      <c r="H567">
        <v>566</v>
      </c>
    </row>
    <row r="568" spans="1:8" x14ac:dyDescent="0.45">
      <c r="A568" s="47">
        <v>30270</v>
      </c>
      <c r="B568" s="43" t="s">
        <v>241</v>
      </c>
      <c r="C568" s="17" t="s">
        <v>184</v>
      </c>
      <c r="D568" s="32">
        <v>1</v>
      </c>
      <c r="E568" s="32">
        <v>1800</v>
      </c>
      <c r="F568" s="22">
        <v>4964026302707</v>
      </c>
      <c r="G568">
        <v>32</v>
      </c>
      <c r="H568">
        <v>567</v>
      </c>
    </row>
    <row r="569" spans="1:8" x14ac:dyDescent="0.45">
      <c r="A569" s="47">
        <v>30272</v>
      </c>
      <c r="B569" s="43" t="s">
        <v>158</v>
      </c>
      <c r="C569" s="17" t="s">
        <v>183</v>
      </c>
      <c r="D569" s="32">
        <v>3</v>
      </c>
      <c r="E569" s="32">
        <v>1000</v>
      </c>
      <c r="F569" s="22">
        <v>4964026302721</v>
      </c>
      <c r="G569">
        <v>32</v>
      </c>
      <c r="H569">
        <v>568</v>
      </c>
    </row>
    <row r="570" spans="1:8" x14ac:dyDescent="0.45">
      <c r="A570" s="47">
        <v>30273</v>
      </c>
      <c r="B570" s="43" t="s">
        <v>158</v>
      </c>
      <c r="C570" s="17" t="s">
        <v>184</v>
      </c>
      <c r="D570" s="32">
        <v>3</v>
      </c>
      <c r="E570" s="32">
        <v>1000</v>
      </c>
      <c r="F570" s="22">
        <v>4964026302738</v>
      </c>
      <c r="G570">
        <v>32</v>
      </c>
      <c r="H570">
        <v>569</v>
      </c>
    </row>
    <row r="571" spans="1:8" x14ac:dyDescent="0.45">
      <c r="A571" s="47">
        <v>30289</v>
      </c>
      <c r="B571" s="43" t="s">
        <v>225</v>
      </c>
      <c r="C571" s="17" t="s">
        <v>182</v>
      </c>
      <c r="D571" s="32">
        <v>3</v>
      </c>
      <c r="E571" s="32">
        <v>700</v>
      </c>
      <c r="F571" s="22">
        <v>4964026302899</v>
      </c>
      <c r="G571">
        <v>32</v>
      </c>
      <c r="H571">
        <v>570</v>
      </c>
    </row>
    <row r="572" spans="1:8" x14ac:dyDescent="0.45">
      <c r="A572" s="47">
        <v>30310</v>
      </c>
      <c r="B572" s="42" t="s">
        <v>238</v>
      </c>
      <c r="C572" s="26" t="s">
        <v>51</v>
      </c>
      <c r="D572" s="31">
        <v>1</v>
      </c>
      <c r="E572" s="31">
        <v>2200</v>
      </c>
      <c r="F572" s="27">
        <v>4964026303100</v>
      </c>
      <c r="G572">
        <v>32</v>
      </c>
      <c r="H572">
        <v>571</v>
      </c>
    </row>
    <row r="573" spans="1:8" x14ac:dyDescent="0.45">
      <c r="A573" s="47">
        <v>30311</v>
      </c>
      <c r="B573" s="43" t="s">
        <v>247</v>
      </c>
      <c r="C573" s="17" t="s">
        <v>51</v>
      </c>
      <c r="D573" s="32">
        <v>1</v>
      </c>
      <c r="E573" s="32">
        <v>2500</v>
      </c>
      <c r="F573" s="22">
        <v>4964026303117</v>
      </c>
      <c r="G573">
        <v>32</v>
      </c>
      <c r="H573">
        <v>572</v>
      </c>
    </row>
    <row r="574" spans="1:8" x14ac:dyDescent="0.45">
      <c r="A574" s="47">
        <v>30321</v>
      </c>
      <c r="B574" s="43" t="s">
        <v>251</v>
      </c>
      <c r="C574" s="17" t="s">
        <v>250</v>
      </c>
      <c r="D574" s="32">
        <v>1</v>
      </c>
      <c r="E574" s="32">
        <v>2400</v>
      </c>
      <c r="F574" s="22">
        <v>4964026303216</v>
      </c>
      <c r="G574">
        <v>32</v>
      </c>
      <c r="H574">
        <v>573</v>
      </c>
    </row>
    <row r="575" spans="1:8" x14ac:dyDescent="0.45">
      <c r="A575" s="47">
        <v>30322</v>
      </c>
      <c r="B575" s="43" t="s">
        <v>251</v>
      </c>
      <c r="C575" s="17" t="s">
        <v>252</v>
      </c>
      <c r="D575" s="32">
        <v>1</v>
      </c>
      <c r="E575" s="32">
        <v>2400</v>
      </c>
      <c r="F575" s="22">
        <v>4964026303223</v>
      </c>
      <c r="G575">
        <v>32</v>
      </c>
      <c r="H575">
        <v>574</v>
      </c>
    </row>
    <row r="576" spans="1:8" x14ac:dyDescent="0.45">
      <c r="A576" s="47">
        <v>30323</v>
      </c>
      <c r="B576" s="43" t="s">
        <v>251</v>
      </c>
      <c r="C576" s="17" t="s">
        <v>253</v>
      </c>
      <c r="D576" s="32">
        <v>1</v>
      </c>
      <c r="E576" s="32">
        <v>2400</v>
      </c>
      <c r="F576" s="22">
        <v>4964026303230</v>
      </c>
      <c r="G576">
        <v>32</v>
      </c>
      <c r="H576">
        <v>575</v>
      </c>
    </row>
    <row r="577" spans="1:8" x14ac:dyDescent="0.45">
      <c r="A577" s="47">
        <v>30324</v>
      </c>
      <c r="B577" s="43" t="s">
        <v>251</v>
      </c>
      <c r="C577" s="17" t="s">
        <v>254</v>
      </c>
      <c r="D577" s="32">
        <v>1</v>
      </c>
      <c r="E577" s="32">
        <v>2400</v>
      </c>
      <c r="F577" s="22">
        <v>4964026303247</v>
      </c>
      <c r="G577">
        <v>32</v>
      </c>
      <c r="H577">
        <v>576</v>
      </c>
    </row>
    <row r="578" spans="1:8" x14ac:dyDescent="0.45">
      <c r="A578" s="47">
        <v>30328</v>
      </c>
      <c r="B578" s="43" t="s">
        <v>237</v>
      </c>
      <c r="C578" s="17" t="s">
        <v>256</v>
      </c>
      <c r="D578" s="32">
        <v>1</v>
      </c>
      <c r="E578" s="32">
        <v>2200</v>
      </c>
      <c r="F578" s="22">
        <v>4964026303285</v>
      </c>
      <c r="G578">
        <v>32</v>
      </c>
      <c r="H578">
        <v>577</v>
      </c>
    </row>
    <row r="579" spans="1:8" x14ac:dyDescent="0.45">
      <c r="A579" s="47">
        <v>30329</v>
      </c>
      <c r="B579" s="42" t="s">
        <v>237</v>
      </c>
      <c r="C579" s="26" t="s">
        <v>244</v>
      </c>
      <c r="D579" s="31">
        <v>1</v>
      </c>
      <c r="E579" s="31">
        <v>2200</v>
      </c>
      <c r="F579" s="27">
        <v>4964026303292</v>
      </c>
      <c r="G579">
        <v>32</v>
      </c>
      <c r="H579">
        <v>578</v>
      </c>
    </row>
    <row r="580" spans="1:8" x14ac:dyDescent="0.45">
      <c r="A580" s="47">
        <v>30330</v>
      </c>
      <c r="B580" s="43" t="s">
        <v>231</v>
      </c>
      <c r="C580" s="17" t="s">
        <v>219</v>
      </c>
      <c r="D580" s="32">
        <v>1</v>
      </c>
      <c r="E580" s="32">
        <v>2700</v>
      </c>
      <c r="F580" s="22">
        <v>4964026303308</v>
      </c>
      <c r="G580">
        <v>32</v>
      </c>
      <c r="H580">
        <v>579</v>
      </c>
    </row>
    <row r="581" spans="1:8" x14ac:dyDescent="0.45">
      <c r="A581" s="47">
        <v>30331</v>
      </c>
      <c r="B581" s="42" t="s">
        <v>231</v>
      </c>
      <c r="C581" s="26" t="s">
        <v>257</v>
      </c>
      <c r="D581" s="31">
        <v>1</v>
      </c>
      <c r="E581" s="31">
        <v>2700</v>
      </c>
      <c r="F581" s="27">
        <v>4964026303315</v>
      </c>
      <c r="G581">
        <v>32</v>
      </c>
      <c r="H581">
        <v>580</v>
      </c>
    </row>
    <row r="582" spans="1:8" x14ac:dyDescent="0.45">
      <c r="A582" s="47">
        <v>30332</v>
      </c>
      <c r="B582" s="43" t="s">
        <v>231</v>
      </c>
      <c r="C582" s="17" t="s">
        <v>256</v>
      </c>
      <c r="D582" s="32">
        <v>1</v>
      </c>
      <c r="E582" s="32">
        <v>2700</v>
      </c>
      <c r="F582" s="22">
        <v>4964026303322</v>
      </c>
      <c r="G582">
        <v>32</v>
      </c>
      <c r="H582">
        <v>581</v>
      </c>
    </row>
    <row r="583" spans="1:8" x14ac:dyDescent="0.45">
      <c r="A583" s="47">
        <v>30333</v>
      </c>
      <c r="B583" s="42" t="s">
        <v>231</v>
      </c>
      <c r="C583" s="26" t="s">
        <v>244</v>
      </c>
      <c r="D583" s="31">
        <v>1</v>
      </c>
      <c r="E583" s="31">
        <v>2700</v>
      </c>
      <c r="F583" s="27">
        <v>4964026303339</v>
      </c>
      <c r="G583">
        <v>32</v>
      </c>
      <c r="H583">
        <v>582</v>
      </c>
    </row>
    <row r="584" spans="1:8" x14ac:dyDescent="0.45">
      <c r="A584" s="47">
        <v>30334</v>
      </c>
      <c r="B584" s="43" t="s">
        <v>258</v>
      </c>
      <c r="C584" s="17" t="s">
        <v>219</v>
      </c>
      <c r="D584" s="32">
        <v>1</v>
      </c>
      <c r="E584" s="32">
        <v>3200</v>
      </c>
      <c r="F584" s="22">
        <v>4964026303346</v>
      </c>
      <c r="G584">
        <v>32</v>
      </c>
      <c r="H584">
        <v>583</v>
      </c>
    </row>
    <row r="585" spans="1:8" x14ac:dyDescent="0.45">
      <c r="A585" s="47">
        <v>30335</v>
      </c>
      <c r="B585" s="43" t="s">
        <v>258</v>
      </c>
      <c r="C585" s="17" t="s">
        <v>257</v>
      </c>
      <c r="D585" s="32">
        <v>1</v>
      </c>
      <c r="E585" s="32">
        <v>3200</v>
      </c>
      <c r="F585" s="22">
        <v>4964026303353</v>
      </c>
      <c r="G585">
        <v>32</v>
      </c>
      <c r="H585">
        <v>584</v>
      </c>
    </row>
    <row r="586" spans="1:8" x14ac:dyDescent="0.45">
      <c r="A586" s="47">
        <v>30354</v>
      </c>
      <c r="B586" s="43" t="s">
        <v>234</v>
      </c>
      <c r="C586" s="17" t="s">
        <v>167</v>
      </c>
      <c r="D586" s="32">
        <v>1</v>
      </c>
      <c r="E586" s="32">
        <v>2800</v>
      </c>
      <c r="F586" s="22">
        <v>4964026303544</v>
      </c>
      <c r="G586">
        <v>32</v>
      </c>
      <c r="H586">
        <v>585</v>
      </c>
    </row>
    <row r="587" spans="1:8" x14ac:dyDescent="0.45">
      <c r="A587" s="47">
        <v>30356</v>
      </c>
      <c r="B587" s="43" t="s">
        <v>234</v>
      </c>
      <c r="C587" s="17" t="s">
        <v>232</v>
      </c>
      <c r="D587" s="32">
        <v>1</v>
      </c>
      <c r="E587" s="32">
        <v>2800</v>
      </c>
      <c r="F587" s="22">
        <v>4964026303568</v>
      </c>
      <c r="G587">
        <v>32</v>
      </c>
      <c r="H587">
        <v>586</v>
      </c>
    </row>
    <row r="588" spans="1:8" x14ac:dyDescent="0.45">
      <c r="A588" s="47">
        <v>30357</v>
      </c>
      <c r="B588" s="42" t="s">
        <v>234</v>
      </c>
      <c r="C588" s="26" t="s">
        <v>233</v>
      </c>
      <c r="D588" s="31">
        <v>1</v>
      </c>
      <c r="E588" s="31">
        <v>2800</v>
      </c>
      <c r="F588" s="27">
        <v>4964026303575</v>
      </c>
      <c r="G588">
        <v>32</v>
      </c>
      <c r="H588">
        <v>587</v>
      </c>
    </row>
    <row r="589" spans="1:8" x14ac:dyDescent="0.45">
      <c r="A589" s="47">
        <v>30358</v>
      </c>
      <c r="B589" s="42" t="s">
        <v>237</v>
      </c>
      <c r="C589" s="26" t="s">
        <v>263</v>
      </c>
      <c r="D589" s="31">
        <v>1</v>
      </c>
      <c r="E589" s="31">
        <v>2400</v>
      </c>
      <c r="F589" s="27">
        <v>4964026303582</v>
      </c>
      <c r="G589">
        <v>32</v>
      </c>
      <c r="H589">
        <v>588</v>
      </c>
    </row>
    <row r="590" spans="1:8" x14ac:dyDescent="0.45">
      <c r="A590" s="47">
        <v>30359</v>
      </c>
      <c r="B590" s="42" t="s">
        <v>238</v>
      </c>
      <c r="C590" s="26" t="s">
        <v>263</v>
      </c>
      <c r="D590" s="31">
        <v>1</v>
      </c>
      <c r="E590" s="31">
        <v>2400</v>
      </c>
      <c r="F590" s="27">
        <v>4964026303599</v>
      </c>
      <c r="G590">
        <v>32</v>
      </c>
      <c r="H590">
        <v>589</v>
      </c>
    </row>
    <row r="591" spans="1:8" x14ac:dyDescent="0.45">
      <c r="A591" s="47">
        <v>30376</v>
      </c>
      <c r="B591" s="42" t="s">
        <v>153</v>
      </c>
      <c r="C591" s="26" t="s">
        <v>268</v>
      </c>
      <c r="D591" s="31">
        <v>1</v>
      </c>
      <c r="E591" s="31">
        <v>2700</v>
      </c>
      <c r="F591" s="27">
        <v>4964026303766</v>
      </c>
      <c r="G591">
        <v>32</v>
      </c>
      <c r="H591">
        <v>590</v>
      </c>
    </row>
    <row r="592" spans="1:8" x14ac:dyDescent="0.45">
      <c r="A592" s="47">
        <v>30377</v>
      </c>
      <c r="B592" s="42" t="s">
        <v>153</v>
      </c>
      <c r="C592" s="26" t="s">
        <v>269</v>
      </c>
      <c r="D592" s="31">
        <v>1</v>
      </c>
      <c r="E592" s="31">
        <v>2700</v>
      </c>
      <c r="F592" s="27">
        <v>4964026303773</v>
      </c>
      <c r="G592">
        <v>32</v>
      </c>
      <c r="H592">
        <v>591</v>
      </c>
    </row>
    <row r="593" spans="1:8" x14ac:dyDescent="0.45">
      <c r="A593" s="47">
        <v>30378</v>
      </c>
      <c r="B593" s="42" t="s">
        <v>153</v>
      </c>
      <c r="C593" s="26" t="s">
        <v>270</v>
      </c>
      <c r="D593" s="31">
        <v>1</v>
      </c>
      <c r="E593" s="31">
        <v>2700</v>
      </c>
      <c r="F593" s="27">
        <v>4964026303780</v>
      </c>
      <c r="G593">
        <v>32</v>
      </c>
      <c r="H593">
        <v>592</v>
      </c>
    </row>
    <row r="594" spans="1:8" x14ac:dyDescent="0.45">
      <c r="A594" s="47">
        <v>30379</v>
      </c>
      <c r="B594" s="42" t="s">
        <v>271</v>
      </c>
      <c r="C594" s="26" t="s">
        <v>268</v>
      </c>
      <c r="D594" s="31">
        <v>1</v>
      </c>
      <c r="E594" s="31">
        <v>2400</v>
      </c>
      <c r="F594" s="27">
        <v>4964026303797</v>
      </c>
      <c r="G594">
        <v>32</v>
      </c>
      <c r="H594">
        <v>593</v>
      </c>
    </row>
    <row r="595" spans="1:8" x14ac:dyDescent="0.45">
      <c r="A595" s="47">
        <v>30380</v>
      </c>
      <c r="B595" s="42" t="s">
        <v>271</v>
      </c>
      <c r="C595" s="26" t="s">
        <v>269</v>
      </c>
      <c r="D595" s="31">
        <v>1</v>
      </c>
      <c r="E595" s="31">
        <v>2400</v>
      </c>
      <c r="F595" s="27">
        <v>4964026303803</v>
      </c>
      <c r="G595">
        <v>32</v>
      </c>
      <c r="H595">
        <v>594</v>
      </c>
    </row>
    <row r="596" spans="1:8" x14ac:dyDescent="0.45">
      <c r="A596" s="47">
        <v>30381</v>
      </c>
      <c r="B596" s="42" t="s">
        <v>271</v>
      </c>
      <c r="C596" s="26" t="s">
        <v>270</v>
      </c>
      <c r="D596" s="31">
        <v>1</v>
      </c>
      <c r="E596" s="31">
        <v>2400</v>
      </c>
      <c r="F596" s="27">
        <v>4964026303810</v>
      </c>
      <c r="G596">
        <v>32</v>
      </c>
      <c r="H596">
        <v>595</v>
      </c>
    </row>
    <row r="597" spans="1:8" x14ac:dyDescent="0.45">
      <c r="A597" s="47">
        <v>30382</v>
      </c>
      <c r="B597" s="42" t="s">
        <v>59</v>
      </c>
      <c r="C597" s="26" t="s">
        <v>268</v>
      </c>
      <c r="D597" s="31">
        <v>1</v>
      </c>
      <c r="E597" s="31">
        <v>2400</v>
      </c>
      <c r="F597" s="27">
        <v>4964026303827</v>
      </c>
      <c r="G597">
        <v>32</v>
      </c>
      <c r="H597">
        <v>596</v>
      </c>
    </row>
    <row r="598" spans="1:8" x14ac:dyDescent="0.45">
      <c r="A598" s="47">
        <v>30383</v>
      </c>
      <c r="B598" s="42" t="s">
        <v>59</v>
      </c>
      <c r="C598" s="26" t="s">
        <v>269</v>
      </c>
      <c r="D598" s="31">
        <v>1</v>
      </c>
      <c r="E598" s="31">
        <v>2400</v>
      </c>
      <c r="F598" s="27">
        <v>4964026303834</v>
      </c>
      <c r="G598">
        <v>32</v>
      </c>
      <c r="H598">
        <v>597</v>
      </c>
    </row>
    <row r="599" spans="1:8" x14ac:dyDescent="0.45">
      <c r="A599" s="47">
        <v>30384</v>
      </c>
      <c r="B599" s="42" t="s">
        <v>59</v>
      </c>
      <c r="C599" s="26" t="s">
        <v>270</v>
      </c>
      <c r="D599" s="31">
        <v>1</v>
      </c>
      <c r="E599" s="31">
        <v>2400</v>
      </c>
      <c r="F599" s="27">
        <v>4964026303841</v>
      </c>
      <c r="G599">
        <v>32</v>
      </c>
      <c r="H599">
        <v>598</v>
      </c>
    </row>
    <row r="600" spans="1:8" x14ac:dyDescent="0.45">
      <c r="A600" s="47">
        <v>30386</v>
      </c>
      <c r="B600" s="43" t="s">
        <v>272</v>
      </c>
      <c r="C600" s="17" t="s">
        <v>232</v>
      </c>
      <c r="D600" s="32">
        <v>1</v>
      </c>
      <c r="E600" s="32">
        <v>2400</v>
      </c>
      <c r="F600" s="22">
        <v>4964026303865</v>
      </c>
      <c r="G600">
        <v>32</v>
      </c>
      <c r="H600">
        <v>599</v>
      </c>
    </row>
    <row r="601" spans="1:8" x14ac:dyDescent="0.45">
      <c r="A601" s="47">
        <v>30396</v>
      </c>
      <c r="B601" s="43" t="s">
        <v>275</v>
      </c>
      <c r="C601" s="17" t="s">
        <v>265</v>
      </c>
      <c r="D601" s="32">
        <v>3</v>
      </c>
      <c r="E601" s="32">
        <v>1000</v>
      </c>
      <c r="F601" s="22">
        <v>4964026303964</v>
      </c>
      <c r="G601">
        <v>32</v>
      </c>
      <c r="H601">
        <v>600</v>
      </c>
    </row>
    <row r="602" spans="1:8" x14ac:dyDescent="0.45">
      <c r="A602" s="47">
        <v>30397</v>
      </c>
      <c r="B602" s="43" t="s">
        <v>276</v>
      </c>
      <c r="C602" s="17" t="s">
        <v>265</v>
      </c>
      <c r="D602" s="32">
        <v>1</v>
      </c>
      <c r="E602" s="32">
        <v>1100</v>
      </c>
      <c r="F602" s="22">
        <v>4964026303971</v>
      </c>
      <c r="G602">
        <v>32</v>
      </c>
      <c r="H602">
        <v>601</v>
      </c>
    </row>
    <row r="603" spans="1:8" x14ac:dyDescent="0.45">
      <c r="A603" s="47">
        <v>30406</v>
      </c>
      <c r="B603" s="42" t="s">
        <v>237</v>
      </c>
      <c r="C603" s="26" t="s">
        <v>280</v>
      </c>
      <c r="D603" s="31">
        <v>1</v>
      </c>
      <c r="E603" s="31">
        <v>3000</v>
      </c>
      <c r="F603" s="27">
        <v>4964026304060</v>
      </c>
      <c r="G603">
        <v>32</v>
      </c>
      <c r="H603">
        <v>602</v>
      </c>
    </row>
    <row r="604" spans="1:8" x14ac:dyDescent="0.45">
      <c r="A604" s="47">
        <v>30407</v>
      </c>
      <c r="B604" s="42" t="s">
        <v>231</v>
      </c>
      <c r="C604" s="26" t="s">
        <v>280</v>
      </c>
      <c r="D604" s="31">
        <v>1</v>
      </c>
      <c r="E604" s="31">
        <v>3500</v>
      </c>
      <c r="F604" s="27">
        <v>4964026304077</v>
      </c>
      <c r="G604">
        <v>32</v>
      </c>
      <c r="H604">
        <v>603</v>
      </c>
    </row>
    <row r="605" spans="1:8" x14ac:dyDescent="0.45">
      <c r="A605" s="47">
        <v>30433</v>
      </c>
      <c r="B605" s="43" t="s">
        <v>303</v>
      </c>
      <c r="C605" s="17" t="s">
        <v>268</v>
      </c>
      <c r="D605" s="32">
        <v>1</v>
      </c>
      <c r="E605" s="32">
        <v>2200</v>
      </c>
      <c r="F605" s="22">
        <v>4964026304336</v>
      </c>
      <c r="G605">
        <v>32</v>
      </c>
      <c r="H605">
        <v>604</v>
      </c>
    </row>
    <row r="606" spans="1:8" x14ac:dyDescent="0.45">
      <c r="A606" s="47">
        <v>30434</v>
      </c>
      <c r="B606" s="43" t="s">
        <v>303</v>
      </c>
      <c r="C606" s="17" t="s">
        <v>269</v>
      </c>
      <c r="D606" s="32">
        <v>1</v>
      </c>
      <c r="E606" s="32">
        <v>2200</v>
      </c>
      <c r="F606" s="22">
        <v>4964026304343</v>
      </c>
      <c r="G606">
        <v>32</v>
      </c>
      <c r="H606">
        <v>605</v>
      </c>
    </row>
    <row r="607" spans="1:8" x14ac:dyDescent="0.45">
      <c r="A607" s="47">
        <v>30435</v>
      </c>
      <c r="B607" s="43" t="s">
        <v>303</v>
      </c>
      <c r="C607" s="17" t="s">
        <v>270</v>
      </c>
      <c r="D607" s="32">
        <v>1</v>
      </c>
      <c r="E607" s="32">
        <v>2200</v>
      </c>
      <c r="F607" s="22">
        <v>4964026304350</v>
      </c>
      <c r="G607">
        <v>32</v>
      </c>
      <c r="H607">
        <v>606</v>
      </c>
    </row>
    <row r="608" spans="1:8" x14ac:dyDescent="0.45">
      <c r="A608" s="47">
        <v>33293</v>
      </c>
      <c r="B608" s="43" t="s">
        <v>309</v>
      </c>
      <c r="C608" s="17" t="s">
        <v>232</v>
      </c>
      <c r="D608" s="32">
        <v>3</v>
      </c>
      <c r="E608" s="32">
        <v>1100</v>
      </c>
      <c r="F608" s="22">
        <v>4964026332933</v>
      </c>
      <c r="G608">
        <v>32</v>
      </c>
      <c r="H608">
        <v>607</v>
      </c>
    </row>
    <row r="609" spans="1:8" x14ac:dyDescent="0.45">
      <c r="A609" s="47">
        <v>33297</v>
      </c>
      <c r="B609" s="43" t="s">
        <v>311</v>
      </c>
      <c r="C609" s="17" t="s">
        <v>173</v>
      </c>
      <c r="D609" s="32">
        <v>3</v>
      </c>
      <c r="E609" s="32">
        <v>1000</v>
      </c>
      <c r="F609" s="22">
        <v>4964026332971</v>
      </c>
      <c r="G609">
        <v>32</v>
      </c>
      <c r="H609">
        <v>608</v>
      </c>
    </row>
    <row r="610" spans="1:8" x14ac:dyDescent="0.45">
      <c r="A610" s="47">
        <v>33309</v>
      </c>
      <c r="B610" s="43" t="s">
        <v>316</v>
      </c>
      <c r="C610" s="17" t="s">
        <v>232</v>
      </c>
      <c r="D610" s="32">
        <v>1</v>
      </c>
      <c r="E610" s="32">
        <v>2800</v>
      </c>
      <c r="F610" s="22">
        <v>4964026333091</v>
      </c>
      <c r="G610">
        <v>32</v>
      </c>
      <c r="H610">
        <v>609</v>
      </c>
    </row>
    <row r="611" spans="1:8" x14ac:dyDescent="0.45">
      <c r="A611" s="47">
        <v>33339</v>
      </c>
      <c r="B611" s="43" t="s">
        <v>317</v>
      </c>
      <c r="C611" s="17" t="s">
        <v>183</v>
      </c>
      <c r="D611" s="32">
        <v>3</v>
      </c>
      <c r="E611" s="32">
        <v>1600</v>
      </c>
      <c r="F611" s="22">
        <v>4964026333398</v>
      </c>
      <c r="G611">
        <v>32</v>
      </c>
      <c r="H611">
        <v>610</v>
      </c>
    </row>
    <row r="612" spans="1:8" x14ac:dyDescent="0.45">
      <c r="A612" s="47">
        <v>33340</v>
      </c>
      <c r="B612" s="42" t="s">
        <v>317</v>
      </c>
      <c r="C612" s="26" t="s">
        <v>184</v>
      </c>
      <c r="D612" s="31">
        <v>3</v>
      </c>
      <c r="E612" s="31">
        <v>1600</v>
      </c>
      <c r="F612" s="27">
        <v>4964026333404</v>
      </c>
      <c r="G612">
        <v>32</v>
      </c>
      <c r="H612">
        <v>611</v>
      </c>
    </row>
    <row r="613" spans="1:8" x14ac:dyDescent="0.45">
      <c r="A613" s="47">
        <v>33351</v>
      </c>
      <c r="B613" s="42" t="s">
        <v>320</v>
      </c>
      <c r="C613" s="26" t="s">
        <v>321</v>
      </c>
      <c r="D613" s="31">
        <v>3</v>
      </c>
      <c r="E613" s="31">
        <v>1500</v>
      </c>
      <c r="F613" s="27">
        <v>4964026333510</v>
      </c>
      <c r="G613">
        <v>32</v>
      </c>
      <c r="H613">
        <v>612</v>
      </c>
    </row>
    <row r="614" spans="1:8" x14ac:dyDescent="0.45">
      <c r="A614" s="47">
        <v>33352</v>
      </c>
      <c r="B614" s="42" t="s">
        <v>320</v>
      </c>
      <c r="C614" s="26" t="s">
        <v>322</v>
      </c>
      <c r="D614" s="31">
        <v>3</v>
      </c>
      <c r="E614" s="31">
        <v>1500</v>
      </c>
      <c r="F614" s="27">
        <v>4964026333527</v>
      </c>
      <c r="G614">
        <v>32</v>
      </c>
      <c r="H614">
        <v>613</v>
      </c>
    </row>
    <row r="615" spans="1:8" x14ac:dyDescent="0.45">
      <c r="A615" s="47">
        <v>33353</v>
      </c>
      <c r="B615" s="43" t="s">
        <v>320</v>
      </c>
      <c r="C615" s="17" t="s">
        <v>253</v>
      </c>
      <c r="D615" s="32">
        <v>3</v>
      </c>
      <c r="E615" s="32">
        <v>1500</v>
      </c>
      <c r="F615" s="22">
        <v>4964026333534</v>
      </c>
      <c r="G615">
        <v>32</v>
      </c>
      <c r="H615">
        <v>614</v>
      </c>
    </row>
    <row r="616" spans="1:8" x14ac:dyDescent="0.45">
      <c r="A616" s="47">
        <v>33354</v>
      </c>
      <c r="B616" s="43" t="s">
        <v>320</v>
      </c>
      <c r="C616" s="17" t="s">
        <v>323</v>
      </c>
      <c r="D616" s="32">
        <v>3</v>
      </c>
      <c r="E616" s="32">
        <v>1500</v>
      </c>
      <c r="F616" s="22">
        <v>4964026333541</v>
      </c>
      <c r="G616">
        <v>32</v>
      </c>
      <c r="H616">
        <v>615</v>
      </c>
    </row>
    <row r="617" spans="1:8" x14ac:dyDescent="0.45">
      <c r="A617" s="47">
        <v>33355</v>
      </c>
      <c r="B617" s="43" t="s">
        <v>324</v>
      </c>
      <c r="C617" s="17" t="s">
        <v>219</v>
      </c>
      <c r="D617" s="32">
        <v>3</v>
      </c>
      <c r="E617" s="32">
        <v>1000</v>
      </c>
      <c r="F617" s="22">
        <v>4964026333558</v>
      </c>
      <c r="G617">
        <v>32</v>
      </c>
      <c r="H617">
        <v>616</v>
      </c>
    </row>
    <row r="618" spans="1:8" x14ac:dyDescent="0.45">
      <c r="A618" s="47">
        <v>33356</v>
      </c>
      <c r="B618" s="42" t="s">
        <v>324</v>
      </c>
      <c r="C618" s="26" t="s">
        <v>257</v>
      </c>
      <c r="D618" s="31">
        <v>3</v>
      </c>
      <c r="E618" s="31">
        <v>1000</v>
      </c>
      <c r="F618" s="27">
        <v>4964026333565</v>
      </c>
      <c r="G618">
        <v>32</v>
      </c>
      <c r="H618">
        <v>617</v>
      </c>
    </row>
    <row r="619" spans="1:8" x14ac:dyDescent="0.45">
      <c r="A619" s="47">
        <v>33357</v>
      </c>
      <c r="B619" s="42" t="s">
        <v>324</v>
      </c>
      <c r="C619" s="26" t="s">
        <v>256</v>
      </c>
      <c r="D619" s="31">
        <v>3</v>
      </c>
      <c r="E619" s="31">
        <v>1000</v>
      </c>
      <c r="F619" s="27">
        <v>4964026333572</v>
      </c>
      <c r="G619">
        <v>32</v>
      </c>
      <c r="H619">
        <v>618</v>
      </c>
    </row>
    <row r="620" spans="1:8" x14ac:dyDescent="0.45">
      <c r="A620" s="47">
        <v>33358</v>
      </c>
      <c r="B620" s="42" t="s">
        <v>324</v>
      </c>
      <c r="C620" s="26" t="s">
        <v>244</v>
      </c>
      <c r="D620" s="31">
        <v>3</v>
      </c>
      <c r="E620" s="31">
        <v>1000</v>
      </c>
      <c r="F620" s="27">
        <v>4964026333589</v>
      </c>
      <c r="G620">
        <v>32</v>
      </c>
      <c r="H620">
        <v>619</v>
      </c>
    </row>
    <row r="621" spans="1:8" x14ac:dyDescent="0.45">
      <c r="A621" s="47">
        <v>33359</v>
      </c>
      <c r="B621" s="42" t="s">
        <v>320</v>
      </c>
      <c r="C621" s="26" t="s">
        <v>219</v>
      </c>
      <c r="D621" s="31">
        <v>3</v>
      </c>
      <c r="E621" s="31">
        <v>1600</v>
      </c>
      <c r="F621" s="27">
        <v>4964026333596</v>
      </c>
      <c r="G621">
        <v>32</v>
      </c>
      <c r="H621">
        <v>620</v>
      </c>
    </row>
    <row r="622" spans="1:8" x14ac:dyDescent="0.45">
      <c r="A622" s="47">
        <v>33360</v>
      </c>
      <c r="B622" s="42" t="s">
        <v>320</v>
      </c>
      <c r="C622" s="26" t="s">
        <v>257</v>
      </c>
      <c r="D622" s="31">
        <v>3</v>
      </c>
      <c r="E622" s="31">
        <v>1600</v>
      </c>
      <c r="F622" s="27">
        <v>4964026333602</v>
      </c>
      <c r="G622">
        <v>32</v>
      </c>
      <c r="H622">
        <v>621</v>
      </c>
    </row>
    <row r="623" spans="1:8" x14ac:dyDescent="0.45">
      <c r="A623" s="47">
        <v>33361</v>
      </c>
      <c r="B623" s="42" t="s">
        <v>320</v>
      </c>
      <c r="C623" s="26" t="s">
        <v>256</v>
      </c>
      <c r="D623" s="31">
        <v>3</v>
      </c>
      <c r="E623" s="31">
        <v>1600</v>
      </c>
      <c r="F623" s="27">
        <v>4964026333619</v>
      </c>
      <c r="G623">
        <v>32</v>
      </c>
      <c r="H623">
        <v>622</v>
      </c>
    </row>
    <row r="624" spans="1:8" x14ac:dyDescent="0.45">
      <c r="A624" s="47">
        <v>33362</v>
      </c>
      <c r="B624" s="42" t="s">
        <v>320</v>
      </c>
      <c r="C624" s="26" t="s">
        <v>244</v>
      </c>
      <c r="D624" s="31">
        <v>3</v>
      </c>
      <c r="E624" s="31">
        <v>1600</v>
      </c>
      <c r="F624" s="27">
        <v>4964026333626</v>
      </c>
      <c r="G624">
        <v>32</v>
      </c>
      <c r="H624">
        <v>623</v>
      </c>
    </row>
    <row r="625" spans="1:8" x14ac:dyDescent="0.45">
      <c r="A625" s="47">
        <v>33367</v>
      </c>
      <c r="B625" s="42" t="s">
        <v>311</v>
      </c>
      <c r="C625" s="26" t="s">
        <v>263</v>
      </c>
      <c r="D625" s="31">
        <v>3</v>
      </c>
      <c r="E625" s="31">
        <v>1000</v>
      </c>
      <c r="F625" s="27">
        <v>4964026333671</v>
      </c>
      <c r="G625">
        <v>32</v>
      </c>
      <c r="H625">
        <v>624</v>
      </c>
    </row>
    <row r="626" spans="1:8" x14ac:dyDescent="0.45">
      <c r="A626" s="47">
        <v>50083</v>
      </c>
      <c r="B626" s="43" t="s">
        <v>231</v>
      </c>
      <c r="C626" s="17" t="s">
        <v>51</v>
      </c>
      <c r="D626" s="32">
        <v>1</v>
      </c>
      <c r="E626" s="32">
        <v>2600</v>
      </c>
      <c r="F626" s="22">
        <v>4964026500837</v>
      </c>
      <c r="G626">
        <v>32</v>
      </c>
      <c r="H626">
        <v>625</v>
      </c>
    </row>
    <row r="627" spans="1:8" x14ac:dyDescent="0.45">
      <c r="A627" s="47">
        <v>50716</v>
      </c>
      <c r="B627" s="42" t="s">
        <v>225</v>
      </c>
      <c r="C627" s="26" t="s">
        <v>56</v>
      </c>
      <c r="D627" s="31">
        <v>3</v>
      </c>
      <c r="E627" s="31">
        <v>700</v>
      </c>
      <c r="F627" s="27">
        <v>4964026507164</v>
      </c>
      <c r="G627">
        <v>32</v>
      </c>
      <c r="H627">
        <v>626</v>
      </c>
    </row>
    <row r="628" spans="1:8" x14ac:dyDescent="0.45">
      <c r="A628" s="47">
        <v>50717</v>
      </c>
      <c r="B628" s="42" t="s">
        <v>225</v>
      </c>
      <c r="C628" s="26" t="s">
        <v>57</v>
      </c>
      <c r="D628" s="31">
        <v>3</v>
      </c>
      <c r="E628" s="31">
        <v>700</v>
      </c>
      <c r="F628" s="27">
        <v>4964026507171</v>
      </c>
      <c r="G628">
        <v>32</v>
      </c>
      <c r="H628">
        <v>627</v>
      </c>
    </row>
    <row r="629" spans="1:8" x14ac:dyDescent="0.45">
      <c r="A629" s="47">
        <v>52631</v>
      </c>
      <c r="B629" s="42" t="s">
        <v>237</v>
      </c>
      <c r="C629" s="26" t="s">
        <v>103</v>
      </c>
      <c r="D629" s="31">
        <v>1</v>
      </c>
      <c r="E629" s="31">
        <v>2200</v>
      </c>
      <c r="F629" s="27">
        <v>4964026526318</v>
      </c>
      <c r="G629">
        <v>32</v>
      </c>
      <c r="H629">
        <v>628</v>
      </c>
    </row>
    <row r="630" spans="1:8" x14ac:dyDescent="0.45">
      <c r="A630" s="47">
        <v>52634</v>
      </c>
      <c r="B630" s="42" t="s">
        <v>237</v>
      </c>
      <c r="C630" s="26" t="s">
        <v>51</v>
      </c>
      <c r="D630" s="31">
        <v>1</v>
      </c>
      <c r="E630" s="31">
        <v>2200</v>
      </c>
      <c r="F630" s="27">
        <v>4964026526349</v>
      </c>
      <c r="G630">
        <v>32</v>
      </c>
      <c r="H630">
        <v>629</v>
      </c>
    </row>
    <row r="631" spans="1:8" x14ac:dyDescent="0.45">
      <c r="A631" s="47">
        <v>52936</v>
      </c>
      <c r="B631" s="43" t="s">
        <v>258</v>
      </c>
      <c r="C631" s="17" t="s">
        <v>51</v>
      </c>
      <c r="D631" s="32">
        <v>1</v>
      </c>
      <c r="E631" s="32">
        <v>3000</v>
      </c>
      <c r="F631" s="22">
        <v>4964026529364</v>
      </c>
      <c r="G631">
        <v>32</v>
      </c>
      <c r="H631">
        <v>630</v>
      </c>
    </row>
    <row r="632" spans="1:8" x14ac:dyDescent="0.45">
      <c r="A632" s="47">
        <v>55127</v>
      </c>
      <c r="B632" s="42" t="s">
        <v>159</v>
      </c>
      <c r="C632" s="26" t="s">
        <v>183</v>
      </c>
      <c r="D632" s="31">
        <v>5</v>
      </c>
      <c r="E632" s="31">
        <v>600</v>
      </c>
      <c r="F632" s="27">
        <v>4964026551273</v>
      </c>
      <c r="G632">
        <v>32</v>
      </c>
      <c r="H632">
        <v>631</v>
      </c>
    </row>
    <row r="633" spans="1:8" x14ac:dyDescent="0.45">
      <c r="A633" s="47">
        <v>55128</v>
      </c>
      <c r="B633" s="42" t="s">
        <v>159</v>
      </c>
      <c r="C633" s="26" t="s">
        <v>184</v>
      </c>
      <c r="D633" s="31">
        <v>5</v>
      </c>
      <c r="E633" s="31">
        <v>600</v>
      </c>
      <c r="F633" s="27">
        <v>4964026551280</v>
      </c>
      <c r="G633">
        <v>32</v>
      </c>
      <c r="H633">
        <v>632</v>
      </c>
    </row>
    <row r="634" spans="1:8" x14ac:dyDescent="0.45">
      <c r="A634" s="47">
        <v>55134</v>
      </c>
      <c r="B634" s="43" t="s">
        <v>375</v>
      </c>
      <c r="C634" s="17" t="s">
        <v>268</v>
      </c>
      <c r="D634" s="32">
        <v>1</v>
      </c>
      <c r="E634" s="32">
        <v>1500</v>
      </c>
      <c r="F634" s="22">
        <v>4964026551341</v>
      </c>
      <c r="G634">
        <v>32</v>
      </c>
      <c r="H634">
        <v>633</v>
      </c>
    </row>
    <row r="635" spans="1:8" x14ac:dyDescent="0.45">
      <c r="A635" s="47">
        <v>55135</v>
      </c>
      <c r="B635" s="43" t="s">
        <v>375</v>
      </c>
      <c r="C635" s="17" t="s">
        <v>269</v>
      </c>
      <c r="D635" s="32">
        <v>1</v>
      </c>
      <c r="E635" s="32">
        <v>1500</v>
      </c>
      <c r="F635" s="22">
        <v>4964026551358</v>
      </c>
      <c r="G635">
        <v>32</v>
      </c>
      <c r="H635">
        <v>634</v>
      </c>
    </row>
    <row r="636" spans="1:8" x14ac:dyDescent="0.45">
      <c r="A636" s="47">
        <v>55136</v>
      </c>
      <c r="B636" s="43" t="s">
        <v>375</v>
      </c>
      <c r="C636" s="17" t="s">
        <v>270</v>
      </c>
      <c r="D636" s="32">
        <v>1</v>
      </c>
      <c r="E636" s="32">
        <v>1500</v>
      </c>
      <c r="F636" s="22">
        <v>4964026551365</v>
      </c>
      <c r="G636">
        <v>32</v>
      </c>
      <c r="H636">
        <v>635</v>
      </c>
    </row>
    <row r="637" spans="1:8" x14ac:dyDescent="0.45">
      <c r="A637" s="47">
        <v>55137</v>
      </c>
      <c r="B637" s="43" t="s">
        <v>376</v>
      </c>
      <c r="C637" s="17" t="s">
        <v>268</v>
      </c>
      <c r="D637" s="32">
        <v>3</v>
      </c>
      <c r="E637" s="32">
        <v>800</v>
      </c>
      <c r="F637" s="22">
        <v>4964026551372</v>
      </c>
      <c r="G637">
        <v>32</v>
      </c>
      <c r="H637">
        <v>636</v>
      </c>
    </row>
    <row r="638" spans="1:8" x14ac:dyDescent="0.45">
      <c r="A638" s="47">
        <v>55138</v>
      </c>
      <c r="B638" s="43" t="s">
        <v>376</v>
      </c>
      <c r="C638" s="17" t="s">
        <v>269</v>
      </c>
      <c r="D638" s="32">
        <v>3</v>
      </c>
      <c r="E638" s="32">
        <v>800</v>
      </c>
      <c r="F638" s="22">
        <v>4964026551389</v>
      </c>
      <c r="G638">
        <v>32</v>
      </c>
      <c r="H638">
        <v>637</v>
      </c>
    </row>
    <row r="639" spans="1:8" x14ac:dyDescent="0.45">
      <c r="A639" s="47">
        <v>55139</v>
      </c>
      <c r="B639" s="43" t="s">
        <v>376</v>
      </c>
      <c r="C639" s="17" t="s">
        <v>270</v>
      </c>
      <c r="D639" s="32">
        <v>3</v>
      </c>
      <c r="E639" s="32">
        <v>800</v>
      </c>
      <c r="F639" s="22">
        <v>4964026551396</v>
      </c>
      <c r="G639">
        <v>32</v>
      </c>
      <c r="H639">
        <v>638</v>
      </c>
    </row>
    <row r="640" spans="1:8" x14ac:dyDescent="0.45">
      <c r="A640" s="47">
        <v>55140</v>
      </c>
      <c r="B640" s="43" t="s">
        <v>377</v>
      </c>
      <c r="C640" s="17" t="s">
        <v>268</v>
      </c>
      <c r="D640" s="32">
        <v>3</v>
      </c>
      <c r="E640" s="32">
        <v>1000</v>
      </c>
      <c r="F640" s="22">
        <v>4964026551402</v>
      </c>
      <c r="G640">
        <v>32</v>
      </c>
      <c r="H640">
        <v>639</v>
      </c>
    </row>
    <row r="641" spans="1:8" x14ac:dyDescent="0.45">
      <c r="A641" s="47">
        <v>55141</v>
      </c>
      <c r="B641" s="43" t="s">
        <v>377</v>
      </c>
      <c r="C641" s="17" t="s">
        <v>269</v>
      </c>
      <c r="D641" s="32">
        <v>3</v>
      </c>
      <c r="E641" s="32">
        <v>1000</v>
      </c>
      <c r="F641" s="22">
        <v>4964026551419</v>
      </c>
      <c r="G641">
        <v>32</v>
      </c>
      <c r="H641">
        <v>640</v>
      </c>
    </row>
    <row r="642" spans="1:8" x14ac:dyDescent="0.45">
      <c r="A642" s="47">
        <v>55142</v>
      </c>
      <c r="B642" s="42" t="s">
        <v>377</v>
      </c>
      <c r="C642" s="26" t="s">
        <v>270</v>
      </c>
      <c r="D642" s="31">
        <v>3</v>
      </c>
      <c r="E642" s="31">
        <v>1000</v>
      </c>
      <c r="F642" s="27">
        <v>4964026551426</v>
      </c>
      <c r="G642">
        <v>32</v>
      </c>
      <c r="H642">
        <v>641</v>
      </c>
    </row>
    <row r="643" spans="1:8" x14ac:dyDescent="0.45">
      <c r="A643" s="47">
        <v>55160</v>
      </c>
      <c r="B643" s="43" t="s">
        <v>162</v>
      </c>
      <c r="C643" s="17" t="s">
        <v>384</v>
      </c>
      <c r="D643" s="32">
        <v>1</v>
      </c>
      <c r="E643" s="32">
        <v>2000</v>
      </c>
      <c r="F643" s="22">
        <v>4964026551600</v>
      </c>
      <c r="G643">
        <v>32</v>
      </c>
      <c r="H643">
        <v>642</v>
      </c>
    </row>
    <row r="644" spans="1:8" x14ac:dyDescent="0.45">
      <c r="A644" s="47">
        <v>55161</v>
      </c>
      <c r="B644" s="43" t="s">
        <v>162</v>
      </c>
      <c r="C644" s="17" t="s">
        <v>385</v>
      </c>
      <c r="D644" s="32">
        <v>1</v>
      </c>
      <c r="E644" s="32">
        <v>2000</v>
      </c>
      <c r="F644" s="22">
        <v>4964026551617</v>
      </c>
      <c r="G644">
        <v>32</v>
      </c>
      <c r="H644">
        <v>643</v>
      </c>
    </row>
    <row r="645" spans="1:8" x14ac:dyDescent="0.45">
      <c r="A645" s="47">
        <v>56023</v>
      </c>
      <c r="B645" s="43" t="s">
        <v>375</v>
      </c>
      <c r="C645" s="17" t="s">
        <v>183</v>
      </c>
      <c r="D645" s="32">
        <v>3</v>
      </c>
      <c r="E645" s="32">
        <v>1300</v>
      </c>
      <c r="F645" s="22">
        <v>4964026560237</v>
      </c>
      <c r="G645">
        <v>32</v>
      </c>
      <c r="H645">
        <v>644</v>
      </c>
    </row>
    <row r="646" spans="1:8" x14ac:dyDescent="0.45">
      <c r="A646" s="47">
        <v>56024</v>
      </c>
      <c r="B646" s="43" t="s">
        <v>375</v>
      </c>
      <c r="C646" s="17" t="s">
        <v>184</v>
      </c>
      <c r="D646" s="32">
        <v>3</v>
      </c>
      <c r="E646" s="32">
        <v>1300</v>
      </c>
      <c r="F646" s="22">
        <v>4964026560244</v>
      </c>
      <c r="G646">
        <v>32</v>
      </c>
      <c r="H646">
        <v>645</v>
      </c>
    </row>
    <row r="647" spans="1:8" x14ac:dyDescent="0.45">
      <c r="A647" s="47">
        <v>56026</v>
      </c>
      <c r="B647" s="43" t="s">
        <v>398</v>
      </c>
      <c r="C647" s="17" t="s">
        <v>183</v>
      </c>
      <c r="D647" s="32">
        <v>3</v>
      </c>
      <c r="E647" s="32">
        <v>1000</v>
      </c>
      <c r="F647" s="22">
        <v>4964026560268</v>
      </c>
      <c r="G647">
        <v>32</v>
      </c>
      <c r="H647">
        <v>646</v>
      </c>
    </row>
    <row r="648" spans="1:8" x14ac:dyDescent="0.45">
      <c r="A648" s="47">
        <v>56027</v>
      </c>
      <c r="B648" s="43" t="s">
        <v>398</v>
      </c>
      <c r="C648" s="17" t="s">
        <v>184</v>
      </c>
      <c r="D648" s="32">
        <v>3</v>
      </c>
      <c r="E648" s="32">
        <v>1000</v>
      </c>
      <c r="F648" s="22">
        <v>4964026560275</v>
      </c>
      <c r="G648">
        <v>32</v>
      </c>
      <c r="H648">
        <v>647</v>
      </c>
    </row>
    <row r="649" spans="1:8" x14ac:dyDescent="0.45">
      <c r="A649" s="47">
        <v>56029</v>
      </c>
      <c r="B649" s="42" t="s">
        <v>398</v>
      </c>
      <c r="C649" s="26" t="s">
        <v>250</v>
      </c>
      <c r="D649" s="31">
        <v>3</v>
      </c>
      <c r="E649" s="31">
        <v>1300</v>
      </c>
      <c r="F649" s="27">
        <v>4964026560299</v>
      </c>
      <c r="G649">
        <v>32</v>
      </c>
      <c r="H649">
        <v>648</v>
      </c>
    </row>
    <row r="650" spans="1:8" x14ac:dyDescent="0.45">
      <c r="A650" s="47">
        <v>56030</v>
      </c>
      <c r="B650" s="42" t="s">
        <v>398</v>
      </c>
      <c r="C650" s="26" t="s">
        <v>252</v>
      </c>
      <c r="D650" s="31">
        <v>3</v>
      </c>
      <c r="E650" s="31">
        <v>1300</v>
      </c>
      <c r="F650" s="27">
        <v>4964026560305</v>
      </c>
      <c r="G650">
        <v>32</v>
      </c>
      <c r="H650">
        <v>649</v>
      </c>
    </row>
    <row r="651" spans="1:8" x14ac:dyDescent="0.45">
      <c r="A651" s="47">
        <v>56031</v>
      </c>
      <c r="B651" s="42" t="s">
        <v>398</v>
      </c>
      <c r="C651" s="26" t="s">
        <v>253</v>
      </c>
      <c r="D651" s="31">
        <v>3</v>
      </c>
      <c r="E651" s="31">
        <v>1300</v>
      </c>
      <c r="F651" s="27">
        <v>4964026560312</v>
      </c>
      <c r="G651">
        <v>32</v>
      </c>
      <c r="H651">
        <v>650</v>
      </c>
    </row>
    <row r="652" spans="1:8" x14ac:dyDescent="0.45">
      <c r="A652" s="47">
        <v>56032</v>
      </c>
      <c r="B652" s="42" t="s">
        <v>398</v>
      </c>
      <c r="C652" s="26" t="s">
        <v>254</v>
      </c>
      <c r="D652" s="31">
        <v>3</v>
      </c>
      <c r="E652" s="31">
        <v>1300</v>
      </c>
      <c r="F652" s="27">
        <v>4964026560329</v>
      </c>
      <c r="G652">
        <v>32</v>
      </c>
      <c r="H652">
        <v>651</v>
      </c>
    </row>
    <row r="653" spans="1:8" x14ac:dyDescent="0.45">
      <c r="A653" s="47">
        <v>56033</v>
      </c>
      <c r="B653" s="42" t="s">
        <v>399</v>
      </c>
      <c r="C653" s="26" t="s">
        <v>250</v>
      </c>
      <c r="D653" s="31">
        <v>3</v>
      </c>
      <c r="E653" s="31">
        <v>1300</v>
      </c>
      <c r="F653" s="27">
        <v>4964026560336</v>
      </c>
      <c r="G653">
        <v>32</v>
      </c>
      <c r="H653">
        <v>652</v>
      </c>
    </row>
    <row r="654" spans="1:8" x14ac:dyDescent="0.45">
      <c r="A654" s="47">
        <v>56034</v>
      </c>
      <c r="B654" s="42" t="s">
        <v>399</v>
      </c>
      <c r="C654" s="26" t="s">
        <v>252</v>
      </c>
      <c r="D654" s="31">
        <v>3</v>
      </c>
      <c r="E654" s="31">
        <v>1300</v>
      </c>
      <c r="F654" s="27">
        <v>4964026560343</v>
      </c>
      <c r="G654">
        <v>32</v>
      </c>
      <c r="H654">
        <v>653</v>
      </c>
    </row>
    <row r="655" spans="1:8" x14ac:dyDescent="0.45">
      <c r="A655" s="47">
        <v>56035</v>
      </c>
      <c r="B655" s="43" t="s">
        <v>399</v>
      </c>
      <c r="C655" s="17" t="s">
        <v>253</v>
      </c>
      <c r="D655" s="32">
        <v>3</v>
      </c>
      <c r="E655" s="32">
        <v>1300</v>
      </c>
      <c r="F655" s="22">
        <v>4964026560350</v>
      </c>
      <c r="G655">
        <v>32</v>
      </c>
      <c r="H655">
        <v>654</v>
      </c>
    </row>
    <row r="656" spans="1:8" x14ac:dyDescent="0.45">
      <c r="A656" s="47">
        <v>56036</v>
      </c>
      <c r="B656" s="43" t="s">
        <v>399</v>
      </c>
      <c r="C656" s="17" t="s">
        <v>254</v>
      </c>
      <c r="D656" s="32">
        <v>3</v>
      </c>
      <c r="E656" s="32">
        <v>1300</v>
      </c>
      <c r="F656" s="22">
        <v>4964026560367</v>
      </c>
      <c r="G656">
        <v>32</v>
      </c>
      <c r="H656">
        <v>655</v>
      </c>
    </row>
    <row r="657" spans="1:8" x14ac:dyDescent="0.45">
      <c r="A657" s="47">
        <v>56037</v>
      </c>
      <c r="B657" s="43" t="s">
        <v>400</v>
      </c>
      <c r="C657" s="17" t="s">
        <v>250</v>
      </c>
      <c r="D657" s="32">
        <v>3</v>
      </c>
      <c r="E657" s="32">
        <v>1400</v>
      </c>
      <c r="F657" s="22">
        <v>4964026560374</v>
      </c>
      <c r="G657">
        <v>32</v>
      </c>
      <c r="H657">
        <v>656</v>
      </c>
    </row>
    <row r="658" spans="1:8" x14ac:dyDescent="0.45">
      <c r="A658" s="47">
        <v>56038</v>
      </c>
      <c r="B658" s="43" t="s">
        <v>400</v>
      </c>
      <c r="C658" s="17" t="s">
        <v>252</v>
      </c>
      <c r="D658" s="32">
        <v>3</v>
      </c>
      <c r="E658" s="32">
        <v>1400</v>
      </c>
      <c r="F658" s="22">
        <v>4964026560381</v>
      </c>
      <c r="G658">
        <v>32</v>
      </c>
      <c r="H658">
        <v>657</v>
      </c>
    </row>
    <row r="659" spans="1:8" x14ac:dyDescent="0.45">
      <c r="A659" s="47">
        <v>56039</v>
      </c>
      <c r="B659" s="43" t="s">
        <v>400</v>
      </c>
      <c r="C659" s="17" t="s">
        <v>253</v>
      </c>
      <c r="D659" s="32">
        <v>3</v>
      </c>
      <c r="E659" s="32">
        <v>1400</v>
      </c>
      <c r="F659" s="22">
        <v>4964026560398</v>
      </c>
      <c r="G659">
        <v>32</v>
      </c>
      <c r="H659">
        <v>658</v>
      </c>
    </row>
    <row r="660" spans="1:8" x14ac:dyDescent="0.45">
      <c r="A660" s="47">
        <v>56040</v>
      </c>
      <c r="B660" s="43" t="s">
        <v>400</v>
      </c>
      <c r="C660" s="17" t="s">
        <v>254</v>
      </c>
      <c r="D660" s="32">
        <v>3</v>
      </c>
      <c r="E660" s="32">
        <v>1400</v>
      </c>
      <c r="F660" s="22">
        <v>4964026560404</v>
      </c>
      <c r="G660">
        <v>32</v>
      </c>
      <c r="H660">
        <v>659</v>
      </c>
    </row>
    <row r="661" spans="1:8" x14ac:dyDescent="0.45">
      <c r="A661" s="47">
        <v>56042</v>
      </c>
      <c r="B661" s="43" t="s">
        <v>401</v>
      </c>
      <c r="C661" s="17" t="s">
        <v>250</v>
      </c>
      <c r="D661" s="32">
        <v>3</v>
      </c>
      <c r="E661" s="32">
        <v>1800</v>
      </c>
      <c r="F661" s="22">
        <v>4964026560428</v>
      </c>
      <c r="G661">
        <v>32</v>
      </c>
      <c r="H661">
        <v>660</v>
      </c>
    </row>
    <row r="662" spans="1:8" x14ac:dyDescent="0.45">
      <c r="A662" s="47">
        <v>56043</v>
      </c>
      <c r="B662" s="43" t="s">
        <v>401</v>
      </c>
      <c r="C662" s="17" t="s">
        <v>252</v>
      </c>
      <c r="D662" s="32">
        <v>3</v>
      </c>
      <c r="E662" s="32">
        <v>1800</v>
      </c>
      <c r="F662" s="22">
        <v>4964026560435</v>
      </c>
      <c r="G662">
        <v>32</v>
      </c>
      <c r="H662">
        <v>661</v>
      </c>
    </row>
    <row r="663" spans="1:8" x14ac:dyDescent="0.45">
      <c r="A663" s="47">
        <v>56044</v>
      </c>
      <c r="B663" s="42" t="s">
        <v>401</v>
      </c>
      <c r="C663" s="26" t="s">
        <v>253</v>
      </c>
      <c r="D663" s="31">
        <v>3</v>
      </c>
      <c r="E663" s="31">
        <v>1800</v>
      </c>
      <c r="F663" s="27">
        <v>4964026560442</v>
      </c>
      <c r="G663">
        <v>32</v>
      </c>
      <c r="H663">
        <v>662</v>
      </c>
    </row>
    <row r="664" spans="1:8" x14ac:dyDescent="0.45">
      <c r="A664" s="47">
        <v>56045</v>
      </c>
      <c r="B664" s="42" t="s">
        <v>401</v>
      </c>
      <c r="C664" s="26" t="s">
        <v>254</v>
      </c>
      <c r="D664" s="31">
        <v>3</v>
      </c>
      <c r="E664" s="31">
        <v>1800</v>
      </c>
      <c r="F664" s="27">
        <v>4964026560459</v>
      </c>
      <c r="G664">
        <v>32</v>
      </c>
      <c r="H664">
        <v>663</v>
      </c>
    </row>
    <row r="665" spans="1:8" x14ac:dyDescent="0.45">
      <c r="A665" s="47">
        <v>56899</v>
      </c>
      <c r="B665" s="43" t="s">
        <v>404</v>
      </c>
      <c r="C665" s="17" t="s">
        <v>250</v>
      </c>
      <c r="D665" s="32">
        <v>1</v>
      </c>
      <c r="E665" s="32">
        <v>2800</v>
      </c>
      <c r="F665" s="22">
        <v>4964026568998</v>
      </c>
      <c r="G665">
        <v>32</v>
      </c>
      <c r="H665">
        <v>664</v>
      </c>
    </row>
    <row r="666" spans="1:8" x14ac:dyDescent="0.45">
      <c r="A666" s="47">
        <v>56900</v>
      </c>
      <c r="B666" s="43" t="s">
        <v>404</v>
      </c>
      <c r="C666" s="17" t="s">
        <v>252</v>
      </c>
      <c r="D666" s="32">
        <v>1</v>
      </c>
      <c r="E666" s="32">
        <v>2800</v>
      </c>
      <c r="F666" s="22">
        <v>4964026569001</v>
      </c>
      <c r="G666">
        <v>32</v>
      </c>
      <c r="H666">
        <v>665</v>
      </c>
    </row>
    <row r="667" spans="1:8" x14ac:dyDescent="0.45">
      <c r="A667" s="47">
        <v>56901</v>
      </c>
      <c r="B667" s="43" t="s">
        <v>404</v>
      </c>
      <c r="C667" s="17" t="s">
        <v>253</v>
      </c>
      <c r="D667" s="32">
        <v>1</v>
      </c>
      <c r="E667" s="32">
        <v>2800</v>
      </c>
      <c r="F667" s="22">
        <v>4964026569018</v>
      </c>
      <c r="G667">
        <v>32</v>
      </c>
      <c r="H667">
        <v>666</v>
      </c>
    </row>
    <row r="668" spans="1:8" x14ac:dyDescent="0.45">
      <c r="A668" s="47">
        <v>56902</v>
      </c>
      <c r="B668" s="42" t="s">
        <v>404</v>
      </c>
      <c r="C668" s="26" t="s">
        <v>254</v>
      </c>
      <c r="D668" s="31">
        <v>1</v>
      </c>
      <c r="E668" s="31">
        <v>2800</v>
      </c>
      <c r="F668" s="27">
        <v>4964026569025</v>
      </c>
      <c r="G668">
        <v>32</v>
      </c>
      <c r="H668">
        <v>667</v>
      </c>
    </row>
    <row r="669" spans="1:8" x14ac:dyDescent="0.45">
      <c r="A669" s="47">
        <v>56920</v>
      </c>
      <c r="B669" s="43" t="s">
        <v>407</v>
      </c>
      <c r="C669" s="17" t="s">
        <v>408</v>
      </c>
      <c r="D669" s="32">
        <v>1</v>
      </c>
      <c r="E669" s="32">
        <v>2500</v>
      </c>
      <c r="F669" s="22">
        <v>4964026569209</v>
      </c>
      <c r="G669">
        <v>32</v>
      </c>
      <c r="H669">
        <v>668</v>
      </c>
    </row>
    <row r="670" spans="1:8" x14ac:dyDescent="0.45">
      <c r="A670" s="47">
        <v>56921</v>
      </c>
      <c r="B670" s="43" t="s">
        <v>407</v>
      </c>
      <c r="C670" s="17" t="s">
        <v>409</v>
      </c>
      <c r="D670" s="32">
        <v>1</v>
      </c>
      <c r="E670" s="32">
        <v>2500</v>
      </c>
      <c r="F670" s="22">
        <v>4964026569216</v>
      </c>
      <c r="G670">
        <v>32</v>
      </c>
      <c r="H670">
        <v>669</v>
      </c>
    </row>
    <row r="671" spans="1:8" x14ac:dyDescent="0.45">
      <c r="A671" s="47">
        <v>56926</v>
      </c>
      <c r="B671" s="43" t="s">
        <v>404</v>
      </c>
      <c r="C671" s="17" t="s">
        <v>408</v>
      </c>
      <c r="D671" s="32">
        <v>1</v>
      </c>
      <c r="E671" s="32">
        <v>2800</v>
      </c>
      <c r="F671" s="22">
        <v>4964026569261</v>
      </c>
      <c r="G671">
        <v>32</v>
      </c>
      <c r="H671">
        <v>670</v>
      </c>
    </row>
    <row r="672" spans="1:8" x14ac:dyDescent="0.45">
      <c r="A672" s="47">
        <v>56927</v>
      </c>
      <c r="B672" s="43" t="s">
        <v>404</v>
      </c>
      <c r="C672" s="17" t="s">
        <v>409</v>
      </c>
      <c r="D672" s="32">
        <v>1</v>
      </c>
      <c r="E672" s="32">
        <v>2800</v>
      </c>
      <c r="F672" s="22">
        <v>4964026569278</v>
      </c>
      <c r="G672">
        <v>32</v>
      </c>
      <c r="H672">
        <v>671</v>
      </c>
    </row>
    <row r="673" spans="1:8" x14ac:dyDescent="0.45">
      <c r="A673" s="47">
        <v>57498</v>
      </c>
      <c r="B673" s="42" t="s">
        <v>415</v>
      </c>
      <c r="C673" s="26" t="s">
        <v>102</v>
      </c>
      <c r="D673" s="31">
        <v>3</v>
      </c>
      <c r="E673" s="31">
        <v>1200</v>
      </c>
      <c r="F673" s="27">
        <v>4964026574982</v>
      </c>
      <c r="G673">
        <v>32</v>
      </c>
      <c r="H673">
        <v>672</v>
      </c>
    </row>
    <row r="674" spans="1:8" x14ac:dyDescent="0.45">
      <c r="A674" s="47">
        <v>57499</v>
      </c>
      <c r="B674" s="42" t="s">
        <v>415</v>
      </c>
      <c r="C674" s="26" t="s">
        <v>185</v>
      </c>
      <c r="D674" s="31">
        <v>3</v>
      </c>
      <c r="E674" s="31">
        <v>1200</v>
      </c>
      <c r="F674" s="27">
        <v>4964026574999</v>
      </c>
      <c r="G674">
        <v>32</v>
      </c>
      <c r="H674">
        <v>673</v>
      </c>
    </row>
    <row r="675" spans="1:8" x14ac:dyDescent="0.45">
      <c r="A675" s="48">
        <v>30336</v>
      </c>
      <c r="B675" s="26" t="s">
        <v>420</v>
      </c>
      <c r="C675" s="26" t="s">
        <v>421</v>
      </c>
      <c r="D675" s="26">
        <v>1</v>
      </c>
      <c r="E675" s="26">
        <v>1800</v>
      </c>
      <c r="F675" s="45">
        <v>4964026303360</v>
      </c>
      <c r="G675">
        <v>31</v>
      </c>
      <c r="H675">
        <v>674</v>
      </c>
    </row>
    <row r="676" spans="1:8" x14ac:dyDescent="0.45">
      <c r="A676" s="48">
        <v>30337</v>
      </c>
      <c r="B676" s="26" t="s">
        <v>422</v>
      </c>
      <c r="C676" s="26" t="s">
        <v>423</v>
      </c>
      <c r="D676" s="26">
        <v>1</v>
      </c>
      <c r="E676" s="26">
        <v>1800</v>
      </c>
      <c r="F676" s="45">
        <v>4964026303377</v>
      </c>
      <c r="G676">
        <v>31</v>
      </c>
      <c r="H676">
        <v>675</v>
      </c>
    </row>
    <row r="677" spans="1:8" x14ac:dyDescent="0.45">
      <c r="A677" s="48">
        <v>30338</v>
      </c>
      <c r="B677" s="26" t="s">
        <v>422</v>
      </c>
      <c r="C677" s="26" t="s">
        <v>419</v>
      </c>
      <c r="D677" s="26">
        <v>1</v>
      </c>
      <c r="E677" s="26">
        <v>1800</v>
      </c>
      <c r="F677" s="45">
        <v>4964026303384</v>
      </c>
      <c r="G677">
        <v>31</v>
      </c>
      <c r="H677">
        <v>676</v>
      </c>
    </row>
    <row r="678" spans="1:8" x14ac:dyDescent="0.45">
      <c r="A678" s="48">
        <v>30339</v>
      </c>
      <c r="B678" s="26" t="s">
        <v>422</v>
      </c>
      <c r="C678" s="26" t="s">
        <v>424</v>
      </c>
      <c r="D678" s="26">
        <v>1</v>
      </c>
      <c r="E678" s="26">
        <v>1800</v>
      </c>
      <c r="F678" s="45">
        <v>4964026303391</v>
      </c>
      <c r="G678">
        <v>31</v>
      </c>
      <c r="H678">
        <v>677</v>
      </c>
    </row>
    <row r="679" spans="1:8" x14ac:dyDescent="0.45">
      <c r="A679" s="48">
        <v>30340</v>
      </c>
      <c r="B679" s="26" t="s">
        <v>425</v>
      </c>
      <c r="C679" s="26" t="s">
        <v>421</v>
      </c>
      <c r="D679" s="26">
        <v>1</v>
      </c>
      <c r="E679" s="26">
        <v>2000</v>
      </c>
      <c r="F679" s="45">
        <v>4964026303407</v>
      </c>
      <c r="G679">
        <v>31</v>
      </c>
      <c r="H679">
        <v>678</v>
      </c>
    </row>
    <row r="680" spans="1:8" x14ac:dyDescent="0.45">
      <c r="A680" s="48">
        <v>30341</v>
      </c>
      <c r="B680" s="26" t="s">
        <v>425</v>
      </c>
      <c r="C680" s="26" t="s">
        <v>423</v>
      </c>
      <c r="D680" s="26">
        <v>1</v>
      </c>
      <c r="E680" s="26">
        <v>2000</v>
      </c>
      <c r="F680" s="45">
        <v>4964026303414</v>
      </c>
      <c r="G680">
        <v>31</v>
      </c>
      <c r="H680">
        <v>679</v>
      </c>
    </row>
    <row r="681" spans="1:8" x14ac:dyDescent="0.45">
      <c r="A681" s="48">
        <v>30342</v>
      </c>
      <c r="B681" s="26" t="s">
        <v>425</v>
      </c>
      <c r="C681" s="26" t="s">
        <v>419</v>
      </c>
      <c r="D681" s="26">
        <v>1</v>
      </c>
      <c r="E681" s="26">
        <v>2000</v>
      </c>
      <c r="F681" s="45">
        <v>4964026303421</v>
      </c>
      <c r="G681">
        <v>31</v>
      </c>
      <c r="H681">
        <v>680</v>
      </c>
    </row>
    <row r="682" spans="1:8" x14ac:dyDescent="0.45">
      <c r="A682" s="48">
        <v>30343</v>
      </c>
      <c r="B682" s="26" t="s">
        <v>425</v>
      </c>
      <c r="C682" s="26" t="s">
        <v>424</v>
      </c>
      <c r="D682" s="26">
        <v>1</v>
      </c>
      <c r="E682" s="26">
        <v>2000</v>
      </c>
      <c r="F682" s="45">
        <v>4964026303438</v>
      </c>
      <c r="G682">
        <v>31</v>
      </c>
      <c r="H682">
        <v>681</v>
      </c>
    </row>
    <row r="683" spans="1:8" x14ac:dyDescent="0.45">
      <c r="A683" s="48">
        <v>33363</v>
      </c>
      <c r="B683" s="26" t="s">
        <v>428</v>
      </c>
      <c r="C683" s="26" t="s">
        <v>429</v>
      </c>
      <c r="D683" s="26">
        <v>3</v>
      </c>
      <c r="E683" s="26">
        <v>1000</v>
      </c>
      <c r="F683" s="45">
        <v>4964026333633</v>
      </c>
      <c r="G683">
        <v>31</v>
      </c>
      <c r="H683">
        <v>682</v>
      </c>
    </row>
    <row r="684" spans="1:8" x14ac:dyDescent="0.45">
      <c r="A684" s="48">
        <v>33364</v>
      </c>
      <c r="B684" s="26" t="s">
        <v>428</v>
      </c>
      <c r="C684" s="26" t="s">
        <v>430</v>
      </c>
      <c r="D684" s="26">
        <v>3</v>
      </c>
      <c r="E684" s="26">
        <v>1000</v>
      </c>
      <c r="F684" s="45">
        <v>4964026333640</v>
      </c>
      <c r="G684">
        <v>31</v>
      </c>
      <c r="H684">
        <v>683</v>
      </c>
    </row>
    <row r="685" spans="1:8" x14ac:dyDescent="0.45">
      <c r="A685" s="48">
        <v>33365</v>
      </c>
      <c r="B685" s="26" t="s">
        <v>428</v>
      </c>
      <c r="C685" s="26" t="s">
        <v>426</v>
      </c>
      <c r="D685" s="26">
        <v>3</v>
      </c>
      <c r="E685" s="26">
        <v>1000</v>
      </c>
      <c r="F685" s="45">
        <v>4964026333657</v>
      </c>
      <c r="G685">
        <v>31</v>
      </c>
      <c r="H685">
        <v>684</v>
      </c>
    </row>
    <row r="686" spans="1:8" x14ac:dyDescent="0.45">
      <c r="A686" s="48">
        <v>33366</v>
      </c>
      <c r="B686" s="26" t="s">
        <v>428</v>
      </c>
      <c r="C686" s="26" t="s">
        <v>427</v>
      </c>
      <c r="D686" s="26">
        <v>3</v>
      </c>
      <c r="E686" s="26">
        <v>1000</v>
      </c>
      <c r="F686" s="45">
        <v>4964026333664</v>
      </c>
      <c r="G686">
        <v>31</v>
      </c>
      <c r="H686">
        <v>685</v>
      </c>
    </row>
    <row r="687" spans="1:8" x14ac:dyDescent="0.45">
      <c r="A687" s="48">
        <v>56928</v>
      </c>
      <c r="B687" s="26" t="s">
        <v>433</v>
      </c>
      <c r="C687" s="26" t="s">
        <v>434</v>
      </c>
      <c r="D687" s="26">
        <v>1</v>
      </c>
      <c r="E687" s="26">
        <v>2800</v>
      </c>
      <c r="F687" s="45">
        <v>4964026569285</v>
      </c>
      <c r="G687">
        <v>31</v>
      </c>
      <c r="H687">
        <v>686</v>
      </c>
    </row>
    <row r="688" spans="1:8" x14ac:dyDescent="0.45">
      <c r="A688" s="48">
        <v>56929</v>
      </c>
      <c r="B688" s="26" t="s">
        <v>433</v>
      </c>
      <c r="C688" s="26" t="s">
        <v>435</v>
      </c>
      <c r="D688" s="26">
        <v>1</v>
      </c>
      <c r="E688" s="26">
        <v>2800</v>
      </c>
      <c r="F688" s="45">
        <v>4964026569292</v>
      </c>
      <c r="G688">
        <v>31</v>
      </c>
      <c r="H688">
        <v>687</v>
      </c>
    </row>
    <row r="689" spans="1:8" x14ac:dyDescent="0.45">
      <c r="A689" s="48">
        <v>56930</v>
      </c>
      <c r="B689" s="26" t="s">
        <v>433</v>
      </c>
      <c r="C689" s="26" t="s">
        <v>436</v>
      </c>
      <c r="D689" s="26">
        <v>1</v>
      </c>
      <c r="E689" s="26">
        <v>2800</v>
      </c>
      <c r="F689" s="45">
        <v>4964026569308</v>
      </c>
      <c r="G689">
        <v>31</v>
      </c>
      <c r="H689">
        <v>688</v>
      </c>
    </row>
    <row r="690" spans="1:8" x14ac:dyDescent="0.45">
      <c r="A690" s="48">
        <v>56931</v>
      </c>
      <c r="B690" s="26" t="s">
        <v>433</v>
      </c>
      <c r="C690" s="26" t="s">
        <v>437</v>
      </c>
      <c r="D690" s="26">
        <v>1</v>
      </c>
      <c r="E690" s="26">
        <v>2800</v>
      </c>
      <c r="F690" s="45">
        <v>4964026569315</v>
      </c>
      <c r="G690">
        <v>31</v>
      </c>
      <c r="H690">
        <v>689</v>
      </c>
    </row>
    <row r="691" spans="1:8" x14ac:dyDescent="0.45">
      <c r="A691" s="48">
        <v>56932</v>
      </c>
      <c r="B691" s="26" t="s">
        <v>433</v>
      </c>
      <c r="C691" s="26" t="s">
        <v>438</v>
      </c>
      <c r="D691" s="26">
        <v>1</v>
      </c>
      <c r="E691" s="26">
        <v>2800</v>
      </c>
      <c r="F691" s="45">
        <v>4964026569322</v>
      </c>
      <c r="G691">
        <v>31</v>
      </c>
      <c r="H691">
        <v>690</v>
      </c>
    </row>
    <row r="692" spans="1:8" x14ac:dyDescent="0.45">
      <c r="A692" s="48">
        <v>56933</v>
      </c>
      <c r="B692" s="26" t="s">
        <v>433</v>
      </c>
      <c r="C692" s="26" t="s">
        <v>439</v>
      </c>
      <c r="D692" s="26">
        <v>1</v>
      </c>
      <c r="E692" s="26">
        <v>2800</v>
      </c>
      <c r="F692" s="45">
        <v>4964026569339</v>
      </c>
      <c r="G692">
        <v>31</v>
      </c>
      <c r="H692">
        <v>691</v>
      </c>
    </row>
    <row r="693" spans="1:8" x14ac:dyDescent="0.45">
      <c r="A693" s="48">
        <v>30253</v>
      </c>
      <c r="B693" s="26" t="s">
        <v>440</v>
      </c>
      <c r="C693" s="26" t="s">
        <v>441</v>
      </c>
      <c r="D693" s="26">
        <v>1</v>
      </c>
      <c r="E693" s="26">
        <v>3000</v>
      </c>
      <c r="F693" s="45">
        <v>4964026302530</v>
      </c>
      <c r="G693">
        <v>31</v>
      </c>
      <c r="H693">
        <v>692</v>
      </c>
    </row>
    <row r="694" spans="1:8" x14ac:dyDescent="0.45">
      <c r="A694" s="48">
        <v>30254</v>
      </c>
      <c r="B694" s="26" t="s">
        <v>442</v>
      </c>
      <c r="C694" s="26" t="s">
        <v>441</v>
      </c>
      <c r="D694" s="26">
        <v>1</v>
      </c>
      <c r="E694" s="26">
        <v>3500</v>
      </c>
      <c r="F694" s="45">
        <v>4964026302547</v>
      </c>
      <c r="G694">
        <v>31</v>
      </c>
      <c r="H694">
        <v>693</v>
      </c>
    </row>
    <row r="695" spans="1:8" x14ac:dyDescent="0.45">
      <c r="A695" s="48">
        <v>33331</v>
      </c>
      <c r="B695" s="26" t="s">
        <v>443</v>
      </c>
      <c r="C695" s="26" t="s">
        <v>441</v>
      </c>
      <c r="D695" s="26">
        <v>3</v>
      </c>
      <c r="E695" s="26">
        <v>1500</v>
      </c>
      <c r="F695" s="45">
        <v>4964026333312</v>
      </c>
      <c r="G695">
        <v>31</v>
      </c>
      <c r="H695">
        <v>694</v>
      </c>
    </row>
    <row r="696" spans="1:8" x14ac:dyDescent="0.45">
      <c r="A696" s="48">
        <v>30281</v>
      </c>
      <c r="B696" s="26" t="s">
        <v>444</v>
      </c>
      <c r="C696" s="26" t="s">
        <v>441</v>
      </c>
      <c r="D696" s="26">
        <v>3</v>
      </c>
      <c r="E696" s="26">
        <v>1200</v>
      </c>
      <c r="F696" s="45">
        <v>4964026302813</v>
      </c>
      <c r="G696">
        <v>31</v>
      </c>
      <c r="H696">
        <v>695</v>
      </c>
    </row>
    <row r="697" spans="1:8" x14ac:dyDescent="0.45">
      <c r="A697" s="48">
        <v>30282</v>
      </c>
      <c r="B697" s="26" t="s">
        <v>445</v>
      </c>
      <c r="C697" s="26" t="s">
        <v>441</v>
      </c>
      <c r="D697" s="26">
        <v>1</v>
      </c>
      <c r="E697" s="26">
        <v>1400</v>
      </c>
      <c r="F697" s="45">
        <v>4964026302820</v>
      </c>
      <c r="G697">
        <v>31</v>
      </c>
      <c r="H697">
        <v>696</v>
      </c>
    </row>
    <row r="698" spans="1:8" x14ac:dyDescent="0.45">
      <c r="A698" s="48">
        <v>30283</v>
      </c>
      <c r="B698" s="26" t="s">
        <v>446</v>
      </c>
      <c r="C698" s="26" t="s">
        <v>441</v>
      </c>
      <c r="D698" s="26">
        <v>1</v>
      </c>
      <c r="E698" s="26">
        <v>1600</v>
      </c>
      <c r="F698" s="45">
        <v>4964026302837</v>
      </c>
      <c r="G698">
        <v>31</v>
      </c>
      <c r="H698">
        <v>697</v>
      </c>
    </row>
    <row r="699" spans="1:8" x14ac:dyDescent="0.45">
      <c r="A699" s="48">
        <v>30284</v>
      </c>
      <c r="B699" s="26" t="s">
        <v>447</v>
      </c>
      <c r="C699" s="26" t="s">
        <v>441</v>
      </c>
      <c r="D699" s="26">
        <v>3</v>
      </c>
      <c r="E699" s="26">
        <v>1200</v>
      </c>
      <c r="F699" s="45">
        <v>4964026302844</v>
      </c>
      <c r="G699">
        <v>31</v>
      </c>
      <c r="H699">
        <v>698</v>
      </c>
    </row>
    <row r="700" spans="1:8" x14ac:dyDescent="0.45">
      <c r="A700" s="48">
        <v>30285</v>
      </c>
      <c r="B700" s="26" t="s">
        <v>448</v>
      </c>
      <c r="C700" s="26" t="s">
        <v>441</v>
      </c>
      <c r="D700" s="26">
        <v>1</v>
      </c>
      <c r="E700" s="26">
        <v>1500</v>
      </c>
      <c r="F700" s="45">
        <v>4964026302851</v>
      </c>
      <c r="G700">
        <v>31</v>
      </c>
      <c r="H700">
        <v>699</v>
      </c>
    </row>
    <row r="701" spans="1:8" x14ac:dyDescent="0.45">
      <c r="A701" s="48">
        <v>30286</v>
      </c>
      <c r="B701" s="26" t="s">
        <v>449</v>
      </c>
      <c r="C701" s="26" t="s">
        <v>441</v>
      </c>
      <c r="D701" s="26">
        <v>1</v>
      </c>
      <c r="E701" s="26">
        <v>1800</v>
      </c>
      <c r="F701" s="45">
        <v>4964026302868</v>
      </c>
      <c r="G701">
        <v>31</v>
      </c>
      <c r="H701">
        <v>700</v>
      </c>
    </row>
    <row r="702" spans="1:8" x14ac:dyDescent="0.45">
      <c r="A702" s="48">
        <v>33300</v>
      </c>
      <c r="B702" s="26" t="s">
        <v>315</v>
      </c>
      <c r="C702" s="26" t="s">
        <v>43</v>
      </c>
      <c r="D702" s="26">
        <v>3</v>
      </c>
      <c r="E702" s="26">
        <v>1000</v>
      </c>
      <c r="F702" s="45">
        <v>4964026333008</v>
      </c>
      <c r="G702">
        <v>31</v>
      </c>
      <c r="H702">
        <v>701</v>
      </c>
    </row>
    <row r="703" spans="1:8" x14ac:dyDescent="0.45">
      <c r="A703" s="48">
        <v>33301</v>
      </c>
      <c r="B703" s="26" t="s">
        <v>315</v>
      </c>
      <c r="C703" s="26" t="s">
        <v>44</v>
      </c>
      <c r="D703" s="26">
        <v>3</v>
      </c>
      <c r="E703" s="26">
        <v>1000</v>
      </c>
      <c r="F703" s="45">
        <v>4964026333015</v>
      </c>
      <c r="G703">
        <v>31</v>
      </c>
      <c r="H703">
        <v>702</v>
      </c>
    </row>
    <row r="704" spans="1:8" x14ac:dyDescent="0.45">
      <c r="A704" s="48">
        <v>33349</v>
      </c>
      <c r="B704" s="26" t="s">
        <v>319</v>
      </c>
      <c r="C704" s="26" t="s">
        <v>226</v>
      </c>
      <c r="D704" s="26">
        <v>3</v>
      </c>
      <c r="E704" s="26">
        <v>1500</v>
      </c>
      <c r="F704" s="45">
        <v>4964026333497</v>
      </c>
      <c r="G704">
        <v>31</v>
      </c>
      <c r="H704">
        <v>703</v>
      </c>
    </row>
    <row r="705" spans="1:8" x14ac:dyDescent="0.45">
      <c r="A705" s="48">
        <v>33350</v>
      </c>
      <c r="B705" s="26" t="s">
        <v>319</v>
      </c>
      <c r="C705" s="26" t="s">
        <v>227</v>
      </c>
      <c r="D705" s="26">
        <v>3</v>
      </c>
      <c r="E705" s="26">
        <v>1500</v>
      </c>
      <c r="F705" s="45">
        <v>4964026333503</v>
      </c>
      <c r="G705">
        <v>31</v>
      </c>
      <c r="H705">
        <v>704</v>
      </c>
    </row>
    <row r="706" spans="1:8" x14ac:dyDescent="0.45">
      <c r="A706" s="48">
        <v>52681</v>
      </c>
      <c r="B706" s="26" t="s">
        <v>153</v>
      </c>
      <c r="C706" s="26" t="s">
        <v>227</v>
      </c>
      <c r="D706" s="26">
        <v>1</v>
      </c>
      <c r="E706" s="26">
        <v>2000</v>
      </c>
      <c r="F706" s="45">
        <v>4964026526813</v>
      </c>
      <c r="G706">
        <v>31</v>
      </c>
      <c r="H706">
        <v>705</v>
      </c>
    </row>
    <row r="707" spans="1:8" x14ac:dyDescent="0.45">
      <c r="A707" s="48">
        <v>52682</v>
      </c>
      <c r="B707" s="26" t="s">
        <v>153</v>
      </c>
      <c r="C707" s="26" t="s">
        <v>226</v>
      </c>
      <c r="D707" s="26">
        <v>1</v>
      </c>
      <c r="E707" s="26">
        <v>2000</v>
      </c>
      <c r="F707" s="45">
        <v>4964026526820</v>
      </c>
      <c r="G707">
        <v>31</v>
      </c>
      <c r="H707">
        <v>706</v>
      </c>
    </row>
    <row r="708" spans="1:8" x14ac:dyDescent="0.45">
      <c r="A708" s="48">
        <v>52683</v>
      </c>
      <c r="B708" s="26" t="s">
        <v>154</v>
      </c>
      <c r="C708" s="26" t="s">
        <v>227</v>
      </c>
      <c r="D708" s="26">
        <v>1</v>
      </c>
      <c r="E708" s="26">
        <v>1800</v>
      </c>
      <c r="F708" s="45">
        <v>4964026526837</v>
      </c>
      <c r="G708">
        <v>31</v>
      </c>
      <c r="H708">
        <v>707</v>
      </c>
    </row>
    <row r="709" spans="1:8" x14ac:dyDescent="0.45">
      <c r="A709" s="48">
        <v>52684</v>
      </c>
      <c r="B709" s="26" t="s">
        <v>154</v>
      </c>
      <c r="C709" s="26" t="s">
        <v>226</v>
      </c>
      <c r="D709" s="26">
        <v>1</v>
      </c>
      <c r="E709" s="26">
        <v>1800</v>
      </c>
      <c r="F709" s="45">
        <v>4964026526844</v>
      </c>
      <c r="G709">
        <v>31</v>
      </c>
      <c r="H709">
        <v>708</v>
      </c>
    </row>
    <row r="710" spans="1:8" x14ac:dyDescent="0.45">
      <c r="A710" s="48">
        <v>30355</v>
      </c>
      <c r="B710" s="26" t="s">
        <v>450</v>
      </c>
      <c r="C710" s="26" t="s">
        <v>451</v>
      </c>
      <c r="D710" s="26">
        <v>1</v>
      </c>
      <c r="E710" s="26">
        <v>2500</v>
      </c>
      <c r="F710" s="45">
        <v>4964026303551</v>
      </c>
      <c r="G710">
        <v>31</v>
      </c>
      <c r="H710">
        <v>709</v>
      </c>
    </row>
    <row r="711" spans="1:8" x14ac:dyDescent="0.45">
      <c r="A711" s="48">
        <v>30205</v>
      </c>
      <c r="B711" s="26" t="s">
        <v>231</v>
      </c>
      <c r="C711" s="26" t="s">
        <v>452</v>
      </c>
      <c r="D711" s="26">
        <v>1</v>
      </c>
      <c r="E711" s="26">
        <v>2200</v>
      </c>
      <c r="F711" s="45">
        <v>4964026302059</v>
      </c>
      <c r="G711">
        <v>31</v>
      </c>
      <c r="H711">
        <v>710</v>
      </c>
    </row>
    <row r="712" spans="1:8" x14ac:dyDescent="0.45">
      <c r="A712" s="48">
        <v>30208</v>
      </c>
      <c r="B712" s="26" t="s">
        <v>258</v>
      </c>
      <c r="C712" s="26" t="s">
        <v>167</v>
      </c>
      <c r="D712" s="26">
        <v>1</v>
      </c>
      <c r="E712" s="26">
        <v>2500</v>
      </c>
      <c r="F712" s="45">
        <v>4964026302080</v>
      </c>
      <c r="G712">
        <v>31</v>
      </c>
      <c r="H712">
        <v>711</v>
      </c>
    </row>
    <row r="713" spans="1:8" x14ac:dyDescent="0.45">
      <c r="A713" s="48">
        <v>30209</v>
      </c>
      <c r="B713" s="26" t="s">
        <v>258</v>
      </c>
      <c r="C713" s="26" t="s">
        <v>452</v>
      </c>
      <c r="D713" s="26">
        <v>1</v>
      </c>
      <c r="E713" s="26">
        <v>2500</v>
      </c>
      <c r="F713" s="45">
        <v>4964026302097</v>
      </c>
      <c r="G713">
        <v>31</v>
      </c>
      <c r="H713">
        <v>712</v>
      </c>
    </row>
    <row r="714" spans="1:8" x14ac:dyDescent="0.45">
      <c r="A714" s="48">
        <v>30210</v>
      </c>
      <c r="B714" s="26" t="s">
        <v>258</v>
      </c>
      <c r="C714" s="26" t="s">
        <v>232</v>
      </c>
      <c r="D714" s="26">
        <v>1</v>
      </c>
      <c r="E714" s="26">
        <v>2500</v>
      </c>
      <c r="F714" s="45">
        <v>4964026302103</v>
      </c>
      <c r="G714">
        <v>31</v>
      </c>
      <c r="H714">
        <v>713</v>
      </c>
    </row>
    <row r="715" spans="1:8" x14ac:dyDescent="0.45">
      <c r="A715" s="48">
        <v>30211</v>
      </c>
      <c r="B715" s="26" t="s">
        <v>258</v>
      </c>
      <c r="C715" s="26" t="s">
        <v>233</v>
      </c>
      <c r="D715" s="26">
        <v>1</v>
      </c>
      <c r="E715" s="26">
        <v>2500</v>
      </c>
      <c r="F715" s="45">
        <v>4964026302110</v>
      </c>
      <c r="G715">
        <v>31</v>
      </c>
      <c r="H715">
        <v>714</v>
      </c>
    </row>
    <row r="716" spans="1:8" x14ac:dyDescent="0.45">
      <c r="A716" s="48">
        <v>33292</v>
      </c>
      <c r="B716" s="26" t="s">
        <v>309</v>
      </c>
      <c r="C716" s="26" t="s">
        <v>452</v>
      </c>
      <c r="D716" s="26">
        <v>3</v>
      </c>
      <c r="E716" s="26">
        <v>1000</v>
      </c>
      <c r="F716" s="45">
        <v>4964026332926</v>
      </c>
      <c r="G716">
        <v>31</v>
      </c>
      <c r="H716">
        <v>715</v>
      </c>
    </row>
    <row r="717" spans="1:8" x14ac:dyDescent="0.45">
      <c r="A717" s="48">
        <v>33308</v>
      </c>
      <c r="B717" s="26" t="s">
        <v>316</v>
      </c>
      <c r="C717" s="26" t="s">
        <v>452</v>
      </c>
      <c r="D717" s="26">
        <v>1</v>
      </c>
      <c r="E717" s="26">
        <v>2400</v>
      </c>
      <c r="F717" s="45">
        <v>4964026333084</v>
      </c>
      <c r="G717">
        <v>31</v>
      </c>
      <c r="H717">
        <v>716</v>
      </c>
    </row>
    <row r="718" spans="1:8" x14ac:dyDescent="0.45">
      <c r="A718" s="48">
        <v>30056</v>
      </c>
      <c r="B718" s="26" t="s">
        <v>284</v>
      </c>
      <c r="C718" s="26" t="s">
        <v>51</v>
      </c>
      <c r="D718" s="26">
        <v>3</v>
      </c>
      <c r="E718" s="26">
        <v>900</v>
      </c>
      <c r="F718" s="45">
        <v>4964026300567</v>
      </c>
      <c r="G718">
        <v>31</v>
      </c>
      <c r="H718">
        <v>717</v>
      </c>
    </row>
    <row r="719" spans="1:8" x14ac:dyDescent="0.45">
      <c r="A719" s="48">
        <v>30057</v>
      </c>
      <c r="B719" s="26" t="s">
        <v>285</v>
      </c>
      <c r="C719" s="26" t="s">
        <v>51</v>
      </c>
      <c r="D719" s="26">
        <v>1</v>
      </c>
      <c r="E719" s="26">
        <v>1100</v>
      </c>
      <c r="F719" s="45">
        <v>4964026300574</v>
      </c>
      <c r="G719">
        <v>31</v>
      </c>
      <c r="H719">
        <v>718</v>
      </c>
    </row>
    <row r="720" spans="1:8" x14ac:dyDescent="0.45">
      <c r="A720" s="48">
        <v>30058</v>
      </c>
      <c r="B720" s="26" t="s">
        <v>286</v>
      </c>
      <c r="C720" s="26" t="s">
        <v>51</v>
      </c>
      <c r="D720" s="26">
        <v>1</v>
      </c>
      <c r="E720" s="26">
        <v>1300</v>
      </c>
      <c r="F720" s="45">
        <v>4964026300581</v>
      </c>
      <c r="G720">
        <v>31</v>
      </c>
      <c r="H720">
        <v>719</v>
      </c>
    </row>
    <row r="721" spans="1:8" x14ac:dyDescent="0.45">
      <c r="A721" s="48">
        <v>30231</v>
      </c>
      <c r="B721" s="26" t="s">
        <v>281</v>
      </c>
      <c r="C721" s="26" t="s">
        <v>51</v>
      </c>
      <c r="D721" s="26">
        <v>3</v>
      </c>
      <c r="E721" s="26">
        <v>900</v>
      </c>
      <c r="F721" s="45">
        <v>4964026302318</v>
      </c>
      <c r="G721">
        <v>31</v>
      </c>
      <c r="H721">
        <v>720</v>
      </c>
    </row>
    <row r="722" spans="1:8" x14ac:dyDescent="0.45">
      <c r="A722" s="48">
        <v>30232</v>
      </c>
      <c r="B722" s="26" t="s">
        <v>282</v>
      </c>
      <c r="C722" s="26" t="s">
        <v>51</v>
      </c>
      <c r="D722" s="26">
        <v>1</v>
      </c>
      <c r="E722" s="26">
        <v>1000</v>
      </c>
      <c r="F722" s="45">
        <v>4964026302325</v>
      </c>
      <c r="G722">
        <v>31</v>
      </c>
      <c r="H722">
        <v>721</v>
      </c>
    </row>
    <row r="723" spans="1:8" x14ac:dyDescent="0.45">
      <c r="A723" s="48">
        <v>30233</v>
      </c>
      <c r="B723" s="26" t="s">
        <v>283</v>
      </c>
      <c r="C723" s="26" t="s">
        <v>51</v>
      </c>
      <c r="D723" s="26">
        <v>1</v>
      </c>
      <c r="E723" s="26">
        <v>1200</v>
      </c>
      <c r="F723" s="45">
        <v>4964026302332</v>
      </c>
      <c r="G723">
        <v>31</v>
      </c>
      <c r="H723">
        <v>722</v>
      </c>
    </row>
    <row r="724" spans="1:8" x14ac:dyDescent="0.45">
      <c r="A724" s="48">
        <v>30234</v>
      </c>
      <c r="B724" s="26" t="s">
        <v>284</v>
      </c>
      <c r="C724" s="26" t="s">
        <v>61</v>
      </c>
      <c r="D724" s="26">
        <v>3</v>
      </c>
      <c r="E724" s="26">
        <v>900</v>
      </c>
      <c r="F724" s="45">
        <v>4964026302349</v>
      </c>
      <c r="G724">
        <v>31</v>
      </c>
      <c r="H724">
        <v>723</v>
      </c>
    </row>
    <row r="725" spans="1:8" x14ac:dyDescent="0.45">
      <c r="A725" s="48">
        <v>30235</v>
      </c>
      <c r="B725" s="26" t="s">
        <v>285</v>
      </c>
      <c r="C725" s="26" t="s">
        <v>61</v>
      </c>
      <c r="D725" s="26">
        <v>1</v>
      </c>
      <c r="E725" s="26">
        <v>1100</v>
      </c>
      <c r="F725" s="45">
        <v>4964026302356</v>
      </c>
      <c r="G725">
        <v>31</v>
      </c>
      <c r="H725">
        <v>724</v>
      </c>
    </row>
    <row r="726" spans="1:8" x14ac:dyDescent="0.45">
      <c r="A726" s="48">
        <v>30236</v>
      </c>
      <c r="B726" s="26" t="s">
        <v>286</v>
      </c>
      <c r="C726" s="26" t="s">
        <v>61</v>
      </c>
      <c r="D726" s="26">
        <v>1</v>
      </c>
      <c r="E726" s="26">
        <v>1300</v>
      </c>
      <c r="F726" s="45">
        <v>4964026302363</v>
      </c>
      <c r="G726">
        <v>31</v>
      </c>
      <c r="H726">
        <v>725</v>
      </c>
    </row>
    <row r="727" spans="1:8" x14ac:dyDescent="0.45">
      <c r="A727" s="48">
        <v>30237</v>
      </c>
      <c r="B727" s="26" t="s">
        <v>281</v>
      </c>
      <c r="C727" s="26" t="s">
        <v>61</v>
      </c>
      <c r="D727" s="26">
        <v>3</v>
      </c>
      <c r="E727" s="26">
        <v>900</v>
      </c>
      <c r="F727" s="45">
        <v>4964026302370</v>
      </c>
      <c r="G727">
        <v>31</v>
      </c>
      <c r="H727">
        <v>726</v>
      </c>
    </row>
    <row r="728" spans="1:8" x14ac:dyDescent="0.45">
      <c r="A728" s="48">
        <v>30238</v>
      </c>
      <c r="B728" s="26" t="s">
        <v>282</v>
      </c>
      <c r="C728" s="26" t="s">
        <v>61</v>
      </c>
      <c r="D728" s="26">
        <v>1</v>
      </c>
      <c r="E728" s="26">
        <v>1000</v>
      </c>
      <c r="F728" s="45">
        <v>4964026302387</v>
      </c>
      <c r="G728">
        <v>31</v>
      </c>
      <c r="H728">
        <v>727</v>
      </c>
    </row>
    <row r="729" spans="1:8" x14ac:dyDescent="0.45">
      <c r="A729" s="48">
        <v>30239</v>
      </c>
      <c r="B729" s="26" t="s">
        <v>283</v>
      </c>
      <c r="C729" s="26" t="s">
        <v>61</v>
      </c>
      <c r="D729" s="26">
        <v>1</v>
      </c>
      <c r="E729" s="26">
        <v>1200</v>
      </c>
      <c r="F729" s="45">
        <v>4964026302394</v>
      </c>
      <c r="G729">
        <v>31</v>
      </c>
      <c r="H729">
        <v>728</v>
      </c>
    </row>
    <row r="730" spans="1:8" x14ac:dyDescent="0.45">
      <c r="A730" s="48">
        <v>50989</v>
      </c>
      <c r="B730" s="26" t="s">
        <v>99</v>
      </c>
      <c r="C730" s="26" t="s">
        <v>168</v>
      </c>
      <c r="D730" s="26">
        <v>1</v>
      </c>
      <c r="E730" s="26">
        <v>2200</v>
      </c>
      <c r="F730" s="45">
        <v>4964026509892</v>
      </c>
      <c r="G730">
        <v>31</v>
      </c>
      <c r="H730">
        <v>729</v>
      </c>
    </row>
    <row r="731" spans="1:8" x14ac:dyDescent="0.45">
      <c r="A731" s="48">
        <v>50990</v>
      </c>
      <c r="B731" s="26" t="s">
        <v>99</v>
      </c>
      <c r="C731" s="26" t="s">
        <v>169</v>
      </c>
      <c r="D731" s="26">
        <v>1</v>
      </c>
      <c r="E731" s="26">
        <v>2200</v>
      </c>
      <c r="F731" s="45">
        <v>4964026509908</v>
      </c>
      <c r="G731">
        <v>31</v>
      </c>
      <c r="H731">
        <v>730</v>
      </c>
    </row>
    <row r="732" spans="1:8" x14ac:dyDescent="0.45">
      <c r="A732" s="48">
        <v>53326</v>
      </c>
      <c r="B732" s="26" t="s">
        <v>351</v>
      </c>
      <c r="C732" s="26" t="s">
        <v>168</v>
      </c>
      <c r="D732" s="26">
        <v>3</v>
      </c>
      <c r="E732" s="26">
        <v>800</v>
      </c>
      <c r="F732" s="45">
        <v>4964026533262</v>
      </c>
      <c r="G732">
        <v>31</v>
      </c>
      <c r="H732">
        <v>731</v>
      </c>
    </row>
    <row r="733" spans="1:8" x14ac:dyDescent="0.45">
      <c r="A733" s="48">
        <v>53327</v>
      </c>
      <c r="B733" s="26" t="s">
        <v>351</v>
      </c>
      <c r="C733" s="26" t="s">
        <v>169</v>
      </c>
      <c r="D733" s="26">
        <v>3</v>
      </c>
      <c r="E733" s="26">
        <v>800</v>
      </c>
      <c r="F733" s="45">
        <v>4964026533279</v>
      </c>
      <c r="G733">
        <v>31</v>
      </c>
      <c r="H733">
        <v>732</v>
      </c>
    </row>
    <row r="734" spans="1:8" x14ac:dyDescent="0.45">
      <c r="A734" s="48">
        <v>44627</v>
      </c>
      <c r="B734" s="26" t="s">
        <v>85</v>
      </c>
      <c r="C734" s="26" t="s">
        <v>168</v>
      </c>
      <c r="D734" s="26">
        <v>1</v>
      </c>
      <c r="E734" s="26">
        <v>3500</v>
      </c>
      <c r="F734" s="45">
        <v>4964026446272</v>
      </c>
      <c r="G734">
        <v>31</v>
      </c>
      <c r="H734">
        <v>733</v>
      </c>
    </row>
    <row r="735" spans="1:8" x14ac:dyDescent="0.45">
      <c r="A735" s="48">
        <v>44628</v>
      </c>
      <c r="B735" s="26" t="s">
        <v>85</v>
      </c>
      <c r="C735" s="26" t="s">
        <v>169</v>
      </c>
      <c r="D735" s="26">
        <v>1</v>
      </c>
      <c r="E735" s="26">
        <v>3500</v>
      </c>
      <c r="F735" s="45">
        <v>4964026446289</v>
      </c>
      <c r="G735">
        <v>31</v>
      </c>
      <c r="H735">
        <v>734</v>
      </c>
    </row>
    <row r="736" spans="1:8" x14ac:dyDescent="0.45">
      <c r="A736" s="48">
        <v>33317</v>
      </c>
      <c r="B736" s="26" t="s">
        <v>324</v>
      </c>
      <c r="C736" s="26" t="s">
        <v>103</v>
      </c>
      <c r="D736" s="26">
        <v>3</v>
      </c>
      <c r="E736" s="26">
        <v>1000</v>
      </c>
      <c r="F736" s="45">
        <v>4964026333176</v>
      </c>
      <c r="G736">
        <v>31</v>
      </c>
      <c r="H736">
        <v>735</v>
      </c>
    </row>
    <row r="737" spans="1:8" x14ac:dyDescent="0.45">
      <c r="A737" s="48">
        <v>50094</v>
      </c>
      <c r="B737" s="26" t="s">
        <v>453</v>
      </c>
      <c r="C737" s="26" t="s">
        <v>103</v>
      </c>
      <c r="D737" s="26">
        <v>1</v>
      </c>
      <c r="E737" s="26">
        <v>2000</v>
      </c>
      <c r="F737" s="45">
        <v>4964026500943</v>
      </c>
      <c r="G737">
        <v>31</v>
      </c>
      <c r="H737">
        <v>736</v>
      </c>
    </row>
    <row r="738" spans="1:8" x14ac:dyDescent="0.45">
      <c r="A738" s="48">
        <v>51224</v>
      </c>
      <c r="B738" s="26" t="s">
        <v>454</v>
      </c>
      <c r="C738" s="26" t="s">
        <v>103</v>
      </c>
      <c r="D738" s="26">
        <v>1</v>
      </c>
      <c r="E738" s="26">
        <v>1400</v>
      </c>
      <c r="F738" s="45">
        <v>4964026512243</v>
      </c>
      <c r="G738">
        <v>31</v>
      </c>
      <c r="H738">
        <v>737</v>
      </c>
    </row>
    <row r="739" spans="1:8" x14ac:dyDescent="0.45">
      <c r="A739" s="48">
        <v>54794</v>
      </c>
      <c r="B739" s="26" t="s">
        <v>85</v>
      </c>
      <c r="C739" s="26" t="s">
        <v>171</v>
      </c>
      <c r="D739" s="26">
        <v>1</v>
      </c>
      <c r="E739" s="26">
        <v>3800</v>
      </c>
      <c r="F739" s="45">
        <v>4964026547948</v>
      </c>
      <c r="G739">
        <v>31</v>
      </c>
      <c r="H739">
        <v>738</v>
      </c>
    </row>
    <row r="740" spans="1:8" x14ac:dyDescent="0.45">
      <c r="A740" s="48">
        <v>54795</v>
      </c>
      <c r="B740" s="26" t="s">
        <v>85</v>
      </c>
      <c r="C740" s="26" t="s">
        <v>172</v>
      </c>
      <c r="D740" s="26">
        <v>1</v>
      </c>
      <c r="E740" s="26">
        <v>3800</v>
      </c>
      <c r="F740" s="45">
        <v>4964026547955</v>
      </c>
      <c r="G740">
        <v>31</v>
      </c>
      <c r="H740">
        <v>739</v>
      </c>
    </row>
    <row r="741" spans="1:8" x14ac:dyDescent="0.45">
      <c r="A741" s="49">
        <v>33304</v>
      </c>
      <c r="B741" s="42" t="s">
        <v>316</v>
      </c>
      <c r="C741" s="26" t="s">
        <v>455</v>
      </c>
      <c r="D741" s="31">
        <v>1</v>
      </c>
      <c r="E741" s="31">
        <v>2000</v>
      </c>
      <c r="F741" s="45">
        <v>4964026333046</v>
      </c>
      <c r="G741">
        <v>31</v>
      </c>
      <c r="H741">
        <v>740</v>
      </c>
    </row>
    <row r="742" spans="1:8" x14ac:dyDescent="0.45">
      <c r="A742" s="49">
        <v>52864</v>
      </c>
      <c r="B742" s="42" t="s">
        <v>456</v>
      </c>
      <c r="C742" s="26" t="s">
        <v>178</v>
      </c>
      <c r="D742" s="31">
        <v>1</v>
      </c>
      <c r="E742" s="31">
        <v>2800</v>
      </c>
      <c r="F742" s="45">
        <v>4964026528640</v>
      </c>
      <c r="G742">
        <v>31</v>
      </c>
      <c r="H742">
        <v>741</v>
      </c>
    </row>
    <row r="743" spans="1:8" x14ac:dyDescent="0.45">
      <c r="A743" s="49">
        <v>52920</v>
      </c>
      <c r="B743" s="42" t="s">
        <v>457</v>
      </c>
      <c r="C743" s="26" t="s">
        <v>178</v>
      </c>
      <c r="D743" s="31">
        <v>1</v>
      </c>
      <c r="E743" s="31">
        <v>2200</v>
      </c>
      <c r="F743" s="45">
        <v>4964026529203</v>
      </c>
      <c r="G743">
        <v>31</v>
      </c>
      <c r="H743">
        <v>742</v>
      </c>
    </row>
    <row r="744" spans="1:8" x14ac:dyDescent="0.45">
      <c r="A744" s="49">
        <v>52923</v>
      </c>
      <c r="B744" s="42" t="s">
        <v>457</v>
      </c>
      <c r="C744" s="26" t="s">
        <v>179</v>
      </c>
      <c r="D744" s="31">
        <v>1</v>
      </c>
      <c r="E744" s="31">
        <v>2200</v>
      </c>
      <c r="F744" s="45">
        <v>4964026529234</v>
      </c>
      <c r="G744">
        <v>31</v>
      </c>
      <c r="H744">
        <v>743</v>
      </c>
    </row>
    <row r="745" spans="1:8" x14ac:dyDescent="0.45">
      <c r="A745" s="49">
        <v>52924</v>
      </c>
      <c r="B745" s="42" t="s">
        <v>458</v>
      </c>
      <c r="C745" s="26" t="s">
        <v>178</v>
      </c>
      <c r="D745" s="31">
        <v>1</v>
      </c>
      <c r="E745" s="31">
        <v>2200</v>
      </c>
      <c r="F745" s="45">
        <v>4964026529241</v>
      </c>
      <c r="G745">
        <v>31</v>
      </c>
      <c r="H745">
        <v>744</v>
      </c>
    </row>
    <row r="746" spans="1:8" x14ac:dyDescent="0.45">
      <c r="A746" s="49">
        <v>52927</v>
      </c>
      <c r="B746" s="42" t="s">
        <v>458</v>
      </c>
      <c r="C746" s="26" t="s">
        <v>179</v>
      </c>
      <c r="D746" s="31">
        <v>1</v>
      </c>
      <c r="E746" s="31">
        <v>2200</v>
      </c>
      <c r="F746" s="45">
        <v>4964026529272</v>
      </c>
      <c r="G746">
        <v>31</v>
      </c>
      <c r="H746">
        <v>745</v>
      </c>
    </row>
    <row r="747" spans="1:8" x14ac:dyDescent="0.45">
      <c r="A747" s="49">
        <v>52991</v>
      </c>
      <c r="B747" s="42" t="s">
        <v>456</v>
      </c>
      <c r="C747" s="26" t="s">
        <v>179</v>
      </c>
      <c r="D747" s="31">
        <v>1</v>
      </c>
      <c r="E747" s="31">
        <v>2800</v>
      </c>
      <c r="F747" s="45">
        <v>4964026529913</v>
      </c>
      <c r="G747">
        <v>31</v>
      </c>
      <c r="H747">
        <v>746</v>
      </c>
    </row>
    <row r="748" spans="1:8" x14ac:dyDescent="0.45">
      <c r="A748" s="49">
        <v>55064</v>
      </c>
      <c r="B748" s="42" t="s">
        <v>212</v>
      </c>
      <c r="C748" s="26" t="s">
        <v>178</v>
      </c>
      <c r="D748" s="31">
        <v>1</v>
      </c>
      <c r="E748" s="31">
        <v>1300</v>
      </c>
      <c r="F748" s="45">
        <v>4964026550641</v>
      </c>
      <c r="G748">
        <v>31</v>
      </c>
      <c r="H748">
        <v>747</v>
      </c>
    </row>
    <row r="749" spans="1:8" x14ac:dyDescent="0.45">
      <c r="A749" s="49">
        <v>55065</v>
      </c>
      <c r="B749" s="42" t="s">
        <v>212</v>
      </c>
      <c r="C749" s="26" t="s">
        <v>179</v>
      </c>
      <c r="D749" s="31">
        <v>1</v>
      </c>
      <c r="E749" s="31">
        <v>1300</v>
      </c>
      <c r="F749" s="45">
        <v>4964026550658</v>
      </c>
      <c r="G749">
        <v>31</v>
      </c>
      <c r="H749">
        <v>748</v>
      </c>
    </row>
    <row r="750" spans="1:8" x14ac:dyDescent="0.45">
      <c r="A750" s="49">
        <v>55073</v>
      </c>
      <c r="B750" s="42" t="s">
        <v>155</v>
      </c>
      <c r="C750" s="26" t="s">
        <v>178</v>
      </c>
      <c r="D750" s="31">
        <v>1</v>
      </c>
      <c r="E750" s="31">
        <v>1200</v>
      </c>
      <c r="F750" s="45">
        <v>4964026550733</v>
      </c>
      <c r="G750">
        <v>31</v>
      </c>
      <c r="H750">
        <v>749</v>
      </c>
    </row>
    <row r="751" spans="1:8" x14ac:dyDescent="0.45">
      <c r="A751" s="49">
        <v>55074</v>
      </c>
      <c r="B751" s="42" t="s">
        <v>155</v>
      </c>
      <c r="C751" s="26" t="s">
        <v>179</v>
      </c>
      <c r="D751" s="31">
        <v>1</v>
      </c>
      <c r="E751" s="31">
        <v>1200</v>
      </c>
      <c r="F751" s="45">
        <v>4964026550740</v>
      </c>
      <c r="G751">
        <v>31</v>
      </c>
      <c r="H751">
        <v>750</v>
      </c>
    </row>
    <row r="752" spans="1:8" x14ac:dyDescent="0.45">
      <c r="A752" s="49">
        <v>33049</v>
      </c>
      <c r="B752" s="42" t="s">
        <v>327</v>
      </c>
      <c r="C752" s="26" t="s">
        <v>51</v>
      </c>
      <c r="D752" s="31">
        <v>3</v>
      </c>
      <c r="E752" s="31">
        <v>800</v>
      </c>
      <c r="F752" s="45">
        <v>4964026330496</v>
      </c>
      <c r="G752">
        <v>31</v>
      </c>
      <c r="H752">
        <v>751</v>
      </c>
    </row>
    <row r="753" spans="1:8" x14ac:dyDescent="0.45">
      <c r="A753" s="49">
        <v>50339</v>
      </c>
      <c r="B753" s="42" t="s">
        <v>459</v>
      </c>
      <c r="C753" s="26" t="s">
        <v>51</v>
      </c>
      <c r="D753" s="31">
        <v>1</v>
      </c>
      <c r="E753" s="31">
        <v>2500</v>
      </c>
      <c r="F753" s="45">
        <v>4964026503395</v>
      </c>
      <c r="G753">
        <v>31</v>
      </c>
      <c r="H753">
        <v>752</v>
      </c>
    </row>
    <row r="754" spans="1:8" x14ac:dyDescent="0.45">
      <c r="A754" s="49">
        <v>50995</v>
      </c>
      <c r="B754" s="42" t="s">
        <v>99</v>
      </c>
      <c r="C754" s="26" t="s">
        <v>460</v>
      </c>
      <c r="D754" s="31">
        <v>1</v>
      </c>
      <c r="E754" s="31">
        <v>2000</v>
      </c>
      <c r="F754" s="45">
        <v>4964026509953</v>
      </c>
      <c r="G754">
        <v>31</v>
      </c>
      <c r="H754">
        <v>753</v>
      </c>
    </row>
    <row r="755" spans="1:8" x14ac:dyDescent="0.45">
      <c r="A755" s="49">
        <v>53478</v>
      </c>
      <c r="B755" s="42" t="s">
        <v>318</v>
      </c>
      <c r="C755" s="26" t="s">
        <v>51</v>
      </c>
      <c r="D755" s="31">
        <v>3</v>
      </c>
      <c r="E755" s="31">
        <v>700</v>
      </c>
      <c r="F755" s="45">
        <v>4964026534788</v>
      </c>
      <c r="G755">
        <v>31</v>
      </c>
      <c r="H755">
        <v>754</v>
      </c>
    </row>
    <row r="756" spans="1:8" x14ac:dyDescent="0.45">
      <c r="A756" s="49">
        <v>33229</v>
      </c>
      <c r="B756" s="42" t="s">
        <v>461</v>
      </c>
      <c r="C756" s="26" t="s">
        <v>48</v>
      </c>
      <c r="D756" s="31">
        <v>3</v>
      </c>
      <c r="E756" s="31">
        <v>1200</v>
      </c>
      <c r="F756" s="45">
        <v>4964026332292</v>
      </c>
      <c r="G756">
        <v>31</v>
      </c>
      <c r="H756">
        <v>755</v>
      </c>
    </row>
    <row r="757" spans="1:8" x14ac:dyDescent="0.45">
      <c r="A757" s="49">
        <v>52692</v>
      </c>
      <c r="B757" s="42" t="s">
        <v>462</v>
      </c>
      <c r="C757" s="26" t="s">
        <v>48</v>
      </c>
      <c r="D757" s="31">
        <v>1</v>
      </c>
      <c r="E757" s="31">
        <v>2300</v>
      </c>
      <c r="F757" s="45">
        <v>4964026526929</v>
      </c>
      <c r="G757">
        <v>31</v>
      </c>
      <c r="H757">
        <v>756</v>
      </c>
    </row>
    <row r="758" spans="1:8" x14ac:dyDescent="0.45">
      <c r="A758" s="49">
        <v>52693</v>
      </c>
      <c r="B758" s="42" t="s">
        <v>463</v>
      </c>
      <c r="C758" s="26" t="s">
        <v>48</v>
      </c>
      <c r="D758" s="31">
        <v>1</v>
      </c>
      <c r="E758" s="31">
        <v>2500</v>
      </c>
      <c r="F758" s="45">
        <v>4964026526936</v>
      </c>
      <c r="G758">
        <v>31</v>
      </c>
      <c r="H758">
        <v>757</v>
      </c>
    </row>
    <row r="759" spans="1:8" x14ac:dyDescent="0.45">
      <c r="A759" s="49">
        <v>52694</v>
      </c>
      <c r="B759" s="42" t="s">
        <v>464</v>
      </c>
      <c r="C759" s="26" t="s">
        <v>48</v>
      </c>
      <c r="D759" s="31">
        <v>1</v>
      </c>
      <c r="E759" s="31">
        <v>2800</v>
      </c>
      <c r="F759" s="45">
        <v>4964026526943</v>
      </c>
      <c r="G759">
        <v>31</v>
      </c>
      <c r="H759">
        <v>758</v>
      </c>
    </row>
    <row r="760" spans="1:8" x14ac:dyDescent="0.45">
      <c r="A760" s="49">
        <v>54685</v>
      </c>
      <c r="B760" s="42" t="s">
        <v>465</v>
      </c>
      <c r="C760" s="26" t="s">
        <v>48</v>
      </c>
      <c r="D760" s="31">
        <v>1</v>
      </c>
      <c r="E760" s="31">
        <v>4800</v>
      </c>
      <c r="F760" s="45">
        <v>4964026546859</v>
      </c>
      <c r="G760">
        <v>31</v>
      </c>
      <c r="H760">
        <v>759</v>
      </c>
    </row>
    <row r="761" spans="1:8" x14ac:dyDescent="0.45">
      <c r="A761" s="49">
        <v>30132</v>
      </c>
      <c r="B761" s="42" t="s">
        <v>53</v>
      </c>
      <c r="C761" s="26" t="s">
        <v>56</v>
      </c>
      <c r="D761" s="31">
        <v>1</v>
      </c>
      <c r="E761" s="31">
        <v>1800</v>
      </c>
      <c r="F761" s="45">
        <v>4964026301328</v>
      </c>
      <c r="G761">
        <v>31</v>
      </c>
      <c r="H761">
        <v>760</v>
      </c>
    </row>
    <row r="762" spans="1:8" x14ac:dyDescent="0.45">
      <c r="A762" s="49">
        <v>30133</v>
      </c>
      <c r="B762" s="42" t="s">
        <v>53</v>
      </c>
      <c r="C762" s="26" t="s">
        <v>57</v>
      </c>
      <c r="D762" s="31">
        <v>1</v>
      </c>
      <c r="E762" s="31">
        <v>1800</v>
      </c>
      <c r="F762" s="45">
        <v>4964026301335</v>
      </c>
      <c r="G762">
        <v>31</v>
      </c>
      <c r="H762">
        <v>761</v>
      </c>
    </row>
    <row r="763" spans="1:8" x14ac:dyDescent="0.45">
      <c r="A763" s="49">
        <v>30135</v>
      </c>
      <c r="B763" s="42" t="s">
        <v>53</v>
      </c>
      <c r="C763" s="26" t="s">
        <v>58</v>
      </c>
      <c r="D763" s="31">
        <v>1</v>
      </c>
      <c r="E763" s="31">
        <v>1800</v>
      </c>
      <c r="F763" s="45">
        <v>4964026301359</v>
      </c>
      <c r="G763">
        <v>31</v>
      </c>
      <c r="H763">
        <v>762</v>
      </c>
    </row>
    <row r="764" spans="1:8" x14ac:dyDescent="0.45">
      <c r="A764" s="49">
        <v>30136</v>
      </c>
      <c r="B764" s="42" t="s">
        <v>466</v>
      </c>
      <c r="C764" s="26" t="s">
        <v>56</v>
      </c>
      <c r="D764" s="31">
        <v>1</v>
      </c>
      <c r="E764" s="31">
        <v>2200</v>
      </c>
      <c r="F764" s="45">
        <v>4964026301366</v>
      </c>
      <c r="G764">
        <v>31</v>
      </c>
      <c r="H764">
        <v>763</v>
      </c>
    </row>
    <row r="765" spans="1:8" x14ac:dyDescent="0.45">
      <c r="A765" s="49">
        <v>30137</v>
      </c>
      <c r="B765" s="42" t="s">
        <v>466</v>
      </c>
      <c r="C765" s="26" t="s">
        <v>57</v>
      </c>
      <c r="D765" s="31">
        <v>1</v>
      </c>
      <c r="E765" s="31">
        <v>2200</v>
      </c>
      <c r="F765" s="45">
        <v>4964026301373</v>
      </c>
      <c r="G765">
        <v>31</v>
      </c>
      <c r="H765">
        <v>764</v>
      </c>
    </row>
    <row r="766" spans="1:8" x14ac:dyDescent="0.45">
      <c r="A766" s="49">
        <v>30139</v>
      </c>
      <c r="B766" s="42" t="s">
        <v>466</v>
      </c>
      <c r="C766" s="26" t="s">
        <v>58</v>
      </c>
      <c r="D766" s="31">
        <v>1</v>
      </c>
      <c r="E766" s="31">
        <v>2200</v>
      </c>
      <c r="F766" s="45">
        <v>4964026301397</v>
      </c>
      <c r="G766">
        <v>31</v>
      </c>
      <c r="H766">
        <v>765</v>
      </c>
    </row>
    <row r="767" spans="1:8" x14ac:dyDescent="0.45">
      <c r="A767" s="49">
        <v>30287</v>
      </c>
      <c r="B767" s="42" t="s">
        <v>53</v>
      </c>
      <c r="C767" s="26" t="s">
        <v>182</v>
      </c>
      <c r="D767" s="31">
        <v>1</v>
      </c>
      <c r="E767" s="31">
        <v>1800</v>
      </c>
      <c r="F767" s="45">
        <v>4964026302875</v>
      </c>
      <c r="G767">
        <v>31</v>
      </c>
      <c r="H767">
        <v>766</v>
      </c>
    </row>
    <row r="768" spans="1:8" x14ac:dyDescent="0.45">
      <c r="A768" s="49">
        <v>30288</v>
      </c>
      <c r="B768" s="42" t="s">
        <v>466</v>
      </c>
      <c r="C768" s="26" t="s">
        <v>182</v>
      </c>
      <c r="D768" s="31">
        <v>1</v>
      </c>
      <c r="E768" s="31">
        <v>2200</v>
      </c>
      <c r="F768" s="45">
        <v>4964026302882</v>
      </c>
      <c r="G768">
        <v>31</v>
      </c>
      <c r="H768">
        <v>767</v>
      </c>
    </row>
    <row r="769" spans="1:8" x14ac:dyDescent="0.45">
      <c r="A769" s="49">
        <v>50137</v>
      </c>
      <c r="B769" s="42" t="s">
        <v>467</v>
      </c>
      <c r="C769" s="26" t="s">
        <v>240</v>
      </c>
      <c r="D769" s="31">
        <v>1</v>
      </c>
      <c r="E769" s="31">
        <v>1800</v>
      </c>
      <c r="F769" s="45">
        <v>4964026501377</v>
      </c>
      <c r="G769">
        <v>31</v>
      </c>
      <c r="H769">
        <v>768</v>
      </c>
    </row>
    <row r="770" spans="1:8" x14ac:dyDescent="0.45">
      <c r="A770" s="49">
        <v>50138</v>
      </c>
      <c r="B770" s="42" t="s">
        <v>467</v>
      </c>
      <c r="C770" s="26" t="s">
        <v>63</v>
      </c>
      <c r="D770" s="31">
        <v>1</v>
      </c>
      <c r="E770" s="31">
        <v>1800</v>
      </c>
      <c r="F770" s="45">
        <v>4964026501384</v>
      </c>
      <c r="G770">
        <v>31</v>
      </c>
      <c r="H770">
        <v>769</v>
      </c>
    </row>
    <row r="771" spans="1:8" x14ac:dyDescent="0.45">
      <c r="A771" s="49">
        <v>52899</v>
      </c>
      <c r="B771" s="42" t="s">
        <v>53</v>
      </c>
      <c r="C771" s="26" t="s">
        <v>468</v>
      </c>
      <c r="D771" s="31">
        <v>1</v>
      </c>
      <c r="E771" s="31">
        <v>1600</v>
      </c>
      <c r="F771" s="45">
        <v>4964026528992</v>
      </c>
      <c r="G771">
        <v>31</v>
      </c>
      <c r="H771">
        <v>770</v>
      </c>
    </row>
    <row r="772" spans="1:8" x14ac:dyDescent="0.45">
      <c r="A772" s="49">
        <v>52900</v>
      </c>
      <c r="B772" s="42" t="s">
        <v>53</v>
      </c>
      <c r="C772" s="26" t="s">
        <v>469</v>
      </c>
      <c r="D772" s="31">
        <v>1</v>
      </c>
      <c r="E772" s="31">
        <v>1600</v>
      </c>
      <c r="F772" s="45">
        <v>4964026529005</v>
      </c>
      <c r="G772">
        <v>31</v>
      </c>
      <c r="H772">
        <v>771</v>
      </c>
    </row>
    <row r="773" spans="1:8" x14ac:dyDescent="0.45">
      <c r="A773" s="49">
        <v>52901</v>
      </c>
      <c r="B773" s="42" t="s">
        <v>53</v>
      </c>
      <c r="C773" s="26" t="s">
        <v>470</v>
      </c>
      <c r="D773" s="31">
        <v>1</v>
      </c>
      <c r="E773" s="31">
        <v>1600</v>
      </c>
      <c r="F773" s="45">
        <v>4964026529012</v>
      </c>
      <c r="G773">
        <v>31</v>
      </c>
      <c r="H773">
        <v>772</v>
      </c>
    </row>
    <row r="774" spans="1:8" x14ac:dyDescent="0.45">
      <c r="A774" s="49">
        <v>30271</v>
      </c>
      <c r="B774" s="42" t="s">
        <v>241</v>
      </c>
      <c r="C774" s="26" t="s">
        <v>471</v>
      </c>
      <c r="D774" s="31">
        <v>1</v>
      </c>
      <c r="E774" s="31">
        <v>1800</v>
      </c>
      <c r="F774" s="45">
        <v>4964026302714</v>
      </c>
      <c r="G774">
        <v>31</v>
      </c>
      <c r="H774">
        <v>773</v>
      </c>
    </row>
    <row r="775" spans="1:8" x14ac:dyDescent="0.45">
      <c r="A775" s="49">
        <v>30274</v>
      </c>
      <c r="B775" s="42" t="s">
        <v>158</v>
      </c>
      <c r="C775" s="26" t="s">
        <v>471</v>
      </c>
      <c r="D775" s="31">
        <v>3</v>
      </c>
      <c r="E775" s="31">
        <v>1000</v>
      </c>
      <c r="F775" s="45">
        <v>4964026302745</v>
      </c>
      <c r="G775">
        <v>31</v>
      </c>
      <c r="H775">
        <v>774</v>
      </c>
    </row>
    <row r="776" spans="1:8" x14ac:dyDescent="0.45">
      <c r="A776" s="49">
        <v>33341</v>
      </c>
      <c r="B776" s="42" t="s">
        <v>317</v>
      </c>
      <c r="C776" s="26" t="s">
        <v>471</v>
      </c>
      <c r="D776" s="31">
        <v>3</v>
      </c>
      <c r="E776" s="31">
        <v>1500</v>
      </c>
      <c r="F776" s="45">
        <v>4964026333411</v>
      </c>
      <c r="G776">
        <v>31</v>
      </c>
      <c r="H776">
        <v>775</v>
      </c>
    </row>
    <row r="777" spans="1:8" x14ac:dyDescent="0.45">
      <c r="A777" s="49">
        <v>55129</v>
      </c>
      <c r="B777" s="42" t="s">
        <v>159</v>
      </c>
      <c r="C777" s="26" t="s">
        <v>471</v>
      </c>
      <c r="D777" s="31">
        <v>5</v>
      </c>
      <c r="E777" s="31">
        <v>600</v>
      </c>
      <c r="F777" s="45">
        <v>4964026551297</v>
      </c>
      <c r="G777">
        <v>31</v>
      </c>
      <c r="H777">
        <v>776</v>
      </c>
    </row>
    <row r="778" spans="1:8" x14ac:dyDescent="0.45">
      <c r="A778" s="49">
        <v>56025</v>
      </c>
      <c r="B778" s="42" t="s">
        <v>375</v>
      </c>
      <c r="C778" s="26" t="s">
        <v>471</v>
      </c>
      <c r="D778" s="31">
        <v>3</v>
      </c>
      <c r="E778" s="31">
        <v>1200</v>
      </c>
      <c r="F778" s="45">
        <v>4964026560251</v>
      </c>
      <c r="G778">
        <v>31</v>
      </c>
      <c r="H778">
        <v>777</v>
      </c>
    </row>
    <row r="779" spans="1:8" x14ac:dyDescent="0.45">
      <c r="A779" s="49">
        <v>56028</v>
      </c>
      <c r="B779" s="42" t="s">
        <v>398</v>
      </c>
      <c r="C779" s="26" t="s">
        <v>471</v>
      </c>
      <c r="D779" s="31">
        <v>3</v>
      </c>
      <c r="E779" s="31">
        <v>900</v>
      </c>
      <c r="F779" s="45">
        <v>4964026560282</v>
      </c>
      <c r="G779">
        <v>31</v>
      </c>
      <c r="H779">
        <v>778</v>
      </c>
    </row>
    <row r="780" spans="1:8" x14ac:dyDescent="0.45">
      <c r="A780" s="49">
        <v>57522</v>
      </c>
      <c r="B780" s="42" t="s">
        <v>416</v>
      </c>
      <c r="C780" s="26" t="s">
        <v>74</v>
      </c>
      <c r="D780" s="31">
        <v>3</v>
      </c>
      <c r="E780" s="31">
        <v>1000</v>
      </c>
      <c r="F780" s="45">
        <v>4964026575224</v>
      </c>
      <c r="G780">
        <v>31</v>
      </c>
      <c r="H780">
        <v>779</v>
      </c>
    </row>
    <row r="781" spans="1:8" x14ac:dyDescent="0.45">
      <c r="A781" s="49">
        <v>57523</v>
      </c>
      <c r="B781" s="42" t="s">
        <v>416</v>
      </c>
      <c r="C781" s="26" t="s">
        <v>52</v>
      </c>
      <c r="D781" s="31">
        <v>3</v>
      </c>
      <c r="E781" s="31">
        <v>1000</v>
      </c>
      <c r="F781" s="45">
        <v>4964026575231</v>
      </c>
      <c r="G781">
        <v>31</v>
      </c>
      <c r="H781">
        <v>780</v>
      </c>
    </row>
    <row r="782" spans="1:8" x14ac:dyDescent="0.45">
      <c r="A782" s="49">
        <v>57524</v>
      </c>
      <c r="B782" s="42" t="s">
        <v>416</v>
      </c>
      <c r="C782" s="26" t="s">
        <v>61</v>
      </c>
      <c r="D782" s="31">
        <v>3</v>
      </c>
      <c r="E782" s="31">
        <v>1000</v>
      </c>
      <c r="F782" s="45">
        <v>4964026575248</v>
      </c>
      <c r="G782">
        <v>31</v>
      </c>
      <c r="H782">
        <v>781</v>
      </c>
    </row>
    <row r="783" spans="1:8" x14ac:dyDescent="0.45">
      <c r="A783" s="49">
        <v>57525</v>
      </c>
      <c r="B783" s="42" t="s">
        <v>416</v>
      </c>
      <c r="C783" s="26" t="s">
        <v>77</v>
      </c>
      <c r="D783" s="31">
        <v>3</v>
      </c>
      <c r="E783" s="31">
        <v>1000</v>
      </c>
      <c r="F783" s="45">
        <v>4964026575255</v>
      </c>
      <c r="G783">
        <v>31</v>
      </c>
      <c r="H783">
        <v>782</v>
      </c>
    </row>
    <row r="784" spans="1:8" x14ac:dyDescent="0.45">
      <c r="A784" s="49">
        <v>57528</v>
      </c>
      <c r="B784" s="42" t="s">
        <v>413</v>
      </c>
      <c r="C784" s="26" t="s">
        <v>472</v>
      </c>
      <c r="D784" s="31">
        <v>3</v>
      </c>
      <c r="E784" s="31">
        <v>1000</v>
      </c>
      <c r="F784" s="45">
        <v>4964026575286</v>
      </c>
      <c r="G784">
        <v>31</v>
      </c>
      <c r="H784">
        <v>783</v>
      </c>
    </row>
    <row r="785" spans="1:8" x14ac:dyDescent="0.45">
      <c r="A785" s="49">
        <v>57529</v>
      </c>
      <c r="B785" s="42" t="s">
        <v>413</v>
      </c>
      <c r="C785" s="26" t="s">
        <v>473</v>
      </c>
      <c r="D785" s="31">
        <v>3</v>
      </c>
      <c r="E785" s="31">
        <v>1000</v>
      </c>
      <c r="F785" s="45">
        <v>4964026575293</v>
      </c>
      <c r="G785">
        <v>31</v>
      </c>
      <c r="H785">
        <v>784</v>
      </c>
    </row>
    <row r="786" spans="1:8" x14ac:dyDescent="0.45">
      <c r="A786" s="49">
        <v>57530</v>
      </c>
      <c r="B786" s="42" t="s">
        <v>413</v>
      </c>
      <c r="C786" s="26" t="s">
        <v>474</v>
      </c>
      <c r="D786" s="31">
        <v>3</v>
      </c>
      <c r="E786" s="31">
        <v>1000</v>
      </c>
      <c r="F786" s="45">
        <v>4964026575309</v>
      </c>
      <c r="G786">
        <v>31</v>
      </c>
      <c r="H786">
        <v>785</v>
      </c>
    </row>
    <row r="787" spans="1:8" x14ac:dyDescent="0.45">
      <c r="A787" s="49">
        <v>57531</v>
      </c>
      <c r="B787" s="42" t="s">
        <v>413</v>
      </c>
      <c r="C787" s="26" t="s">
        <v>475</v>
      </c>
      <c r="D787" s="31">
        <v>3</v>
      </c>
      <c r="E787" s="31">
        <v>1000</v>
      </c>
      <c r="F787" s="45">
        <v>4964026575316</v>
      </c>
      <c r="G787">
        <v>31</v>
      </c>
      <c r="H787">
        <v>786</v>
      </c>
    </row>
    <row r="788" spans="1:8" x14ac:dyDescent="0.45">
      <c r="A788" s="49">
        <v>57506</v>
      </c>
      <c r="B788" s="42" t="s">
        <v>476</v>
      </c>
      <c r="C788" s="26" t="s">
        <v>477</v>
      </c>
      <c r="D788" s="31">
        <v>5</v>
      </c>
      <c r="E788" s="31">
        <v>400</v>
      </c>
      <c r="F788" s="45">
        <v>4964026575064</v>
      </c>
      <c r="G788">
        <v>31</v>
      </c>
      <c r="H788">
        <v>787</v>
      </c>
    </row>
    <row r="789" spans="1:8" x14ac:dyDescent="0.45">
      <c r="A789" s="49">
        <v>57507</v>
      </c>
      <c r="B789" s="42" t="s">
        <v>476</v>
      </c>
      <c r="C789" s="26" t="s">
        <v>478</v>
      </c>
      <c r="D789" s="31">
        <v>5</v>
      </c>
      <c r="E789" s="31">
        <v>400</v>
      </c>
      <c r="F789" s="45">
        <v>4964026575071</v>
      </c>
      <c r="G789">
        <v>31</v>
      </c>
      <c r="H789">
        <v>788</v>
      </c>
    </row>
    <row r="790" spans="1:8" x14ac:dyDescent="0.45">
      <c r="A790" s="49">
        <v>30032</v>
      </c>
      <c r="B790" s="42" t="s">
        <v>223</v>
      </c>
      <c r="C790" s="26" t="s">
        <v>226</v>
      </c>
      <c r="D790" s="31">
        <v>1</v>
      </c>
      <c r="E790" s="31">
        <v>1800</v>
      </c>
      <c r="F790" s="45">
        <v>4964026300321</v>
      </c>
      <c r="G790">
        <v>31</v>
      </c>
      <c r="H790">
        <v>789</v>
      </c>
    </row>
    <row r="791" spans="1:8" x14ac:dyDescent="0.45">
      <c r="A791" s="49">
        <v>30033</v>
      </c>
      <c r="B791" s="42" t="s">
        <v>223</v>
      </c>
      <c r="C791" s="26" t="s">
        <v>227</v>
      </c>
      <c r="D791" s="31">
        <v>1</v>
      </c>
      <c r="E791" s="31">
        <v>1800</v>
      </c>
      <c r="F791" s="45">
        <v>4964026300338</v>
      </c>
      <c r="G791">
        <v>31</v>
      </c>
      <c r="H791">
        <v>790</v>
      </c>
    </row>
    <row r="792" spans="1:8" x14ac:dyDescent="0.45">
      <c r="A792" s="49">
        <v>30034</v>
      </c>
      <c r="B792" s="42" t="s">
        <v>224</v>
      </c>
      <c r="C792" s="26" t="s">
        <v>226</v>
      </c>
      <c r="D792" s="31">
        <v>1</v>
      </c>
      <c r="E792" s="31">
        <v>2200</v>
      </c>
      <c r="F792" s="45">
        <v>4964026300345</v>
      </c>
      <c r="G792">
        <v>31</v>
      </c>
      <c r="H792">
        <v>791</v>
      </c>
    </row>
    <row r="793" spans="1:8" x14ac:dyDescent="0.45">
      <c r="A793" s="49">
        <v>30035</v>
      </c>
      <c r="B793" s="42" t="s">
        <v>224</v>
      </c>
      <c r="C793" s="26" t="s">
        <v>227</v>
      </c>
      <c r="D793" s="31">
        <v>1</v>
      </c>
      <c r="E793" s="31">
        <v>2200</v>
      </c>
      <c r="F793" s="45">
        <v>4964026300352</v>
      </c>
      <c r="G793">
        <v>31</v>
      </c>
      <c r="H793">
        <v>792</v>
      </c>
    </row>
    <row r="794" spans="1:8" x14ac:dyDescent="0.45">
      <c r="A794" s="49">
        <v>33238</v>
      </c>
      <c r="B794" s="42" t="s">
        <v>313</v>
      </c>
      <c r="C794" s="26" t="s">
        <v>226</v>
      </c>
      <c r="D794" s="31">
        <v>3</v>
      </c>
      <c r="E794" s="31">
        <v>900</v>
      </c>
      <c r="F794" s="45">
        <v>4964026332384</v>
      </c>
      <c r="G794">
        <v>31</v>
      </c>
      <c r="H794">
        <v>793</v>
      </c>
    </row>
    <row r="795" spans="1:8" x14ac:dyDescent="0.45">
      <c r="A795" s="49">
        <v>33239</v>
      </c>
      <c r="B795" s="42" t="s">
        <v>313</v>
      </c>
      <c r="C795" s="26" t="s">
        <v>227</v>
      </c>
      <c r="D795" s="31">
        <v>3</v>
      </c>
      <c r="E795" s="31">
        <v>900</v>
      </c>
      <c r="F795" s="45">
        <v>4964026332391</v>
      </c>
      <c r="G795">
        <v>31</v>
      </c>
      <c r="H795">
        <v>794</v>
      </c>
    </row>
    <row r="796" spans="1:8" x14ac:dyDescent="0.45">
      <c r="A796" s="49">
        <v>52036</v>
      </c>
      <c r="B796" s="42" t="s">
        <v>50</v>
      </c>
      <c r="C796" s="26" t="s">
        <v>108</v>
      </c>
      <c r="D796" s="31">
        <v>1</v>
      </c>
      <c r="E796" s="31">
        <v>1800</v>
      </c>
      <c r="F796" s="45">
        <v>4964026520361</v>
      </c>
      <c r="G796">
        <v>31</v>
      </c>
      <c r="H796">
        <v>795</v>
      </c>
    </row>
    <row r="797" spans="1:8" x14ac:dyDescent="0.45">
      <c r="A797" s="49">
        <v>52037</v>
      </c>
      <c r="B797" s="42" t="s">
        <v>50</v>
      </c>
      <c r="C797" s="26" t="s">
        <v>43</v>
      </c>
      <c r="D797" s="31">
        <v>1</v>
      </c>
      <c r="E797" s="31">
        <v>1800</v>
      </c>
      <c r="F797" s="45">
        <v>4964026520378</v>
      </c>
      <c r="G797">
        <v>31</v>
      </c>
      <c r="H797">
        <v>796</v>
      </c>
    </row>
    <row r="798" spans="1:8" x14ac:dyDescent="0.45">
      <c r="A798" s="49">
        <v>50141</v>
      </c>
      <c r="B798" s="42" t="s">
        <v>479</v>
      </c>
      <c r="C798" s="26" t="s">
        <v>301</v>
      </c>
      <c r="D798" s="31">
        <v>1</v>
      </c>
      <c r="E798" s="31">
        <v>2800</v>
      </c>
      <c r="F798" s="45">
        <v>4964026501414</v>
      </c>
      <c r="G798">
        <v>31</v>
      </c>
      <c r="H798">
        <v>797</v>
      </c>
    </row>
    <row r="799" spans="1:8" x14ac:dyDescent="0.45">
      <c r="A799" s="49">
        <v>50142</v>
      </c>
      <c r="B799" s="42" t="s">
        <v>480</v>
      </c>
      <c r="C799" s="26" t="s">
        <v>301</v>
      </c>
      <c r="D799" s="31">
        <v>1</v>
      </c>
      <c r="E799" s="31">
        <v>3300</v>
      </c>
      <c r="F799" s="45">
        <v>4964026501421</v>
      </c>
      <c r="G799">
        <v>31</v>
      </c>
      <c r="H799">
        <v>798</v>
      </c>
    </row>
    <row r="800" spans="1:8" x14ac:dyDescent="0.45">
      <c r="A800" s="49">
        <v>30170</v>
      </c>
      <c r="B800" s="42" t="s">
        <v>481</v>
      </c>
      <c r="C800" s="26" t="s">
        <v>44</v>
      </c>
      <c r="D800" s="31">
        <v>1</v>
      </c>
      <c r="E800" s="31">
        <v>2200</v>
      </c>
      <c r="F800" s="45">
        <v>4964026301700</v>
      </c>
      <c r="G800">
        <v>31</v>
      </c>
      <c r="H800">
        <v>799</v>
      </c>
    </row>
    <row r="801" spans="1:8" x14ac:dyDescent="0.45">
      <c r="A801" s="49">
        <v>30279</v>
      </c>
      <c r="B801" s="42" t="s">
        <v>482</v>
      </c>
      <c r="C801" s="26" t="s">
        <v>43</v>
      </c>
      <c r="D801" s="31">
        <v>1</v>
      </c>
      <c r="E801" s="31">
        <v>1900</v>
      </c>
      <c r="F801" s="45">
        <v>4964026302790</v>
      </c>
      <c r="G801">
        <v>31</v>
      </c>
      <c r="H801">
        <v>800</v>
      </c>
    </row>
    <row r="802" spans="1:8" x14ac:dyDescent="0.45">
      <c r="A802" s="49">
        <v>30280</v>
      </c>
      <c r="B802" s="42" t="s">
        <v>483</v>
      </c>
      <c r="C802" s="26" t="s">
        <v>43</v>
      </c>
      <c r="D802" s="31">
        <v>1</v>
      </c>
      <c r="E802" s="31">
        <v>2000</v>
      </c>
      <c r="F802" s="45">
        <v>4964026302806</v>
      </c>
      <c r="G802">
        <v>31</v>
      </c>
      <c r="H802">
        <v>801</v>
      </c>
    </row>
    <row r="803" spans="1:8" x14ac:dyDescent="0.45">
      <c r="A803" s="49">
        <v>33066</v>
      </c>
      <c r="B803" s="42" t="s">
        <v>318</v>
      </c>
      <c r="C803" s="26" t="s">
        <v>484</v>
      </c>
      <c r="D803" s="31">
        <v>3</v>
      </c>
      <c r="E803" s="31">
        <v>800</v>
      </c>
      <c r="F803" s="45">
        <v>4964026330663</v>
      </c>
      <c r="G803">
        <v>31</v>
      </c>
      <c r="H803">
        <v>802</v>
      </c>
    </row>
    <row r="804" spans="1:8" x14ac:dyDescent="0.45">
      <c r="A804" s="49">
        <v>50147</v>
      </c>
      <c r="B804" s="42" t="s">
        <v>485</v>
      </c>
      <c r="C804" s="26" t="s">
        <v>484</v>
      </c>
      <c r="D804" s="31">
        <v>1</v>
      </c>
      <c r="E804" s="31">
        <v>1800</v>
      </c>
      <c r="F804" s="45">
        <v>4964026501476</v>
      </c>
      <c r="G804">
        <v>31</v>
      </c>
      <c r="H804">
        <v>803</v>
      </c>
    </row>
    <row r="805" spans="1:8" x14ac:dyDescent="0.45">
      <c r="A805" s="49">
        <v>50340</v>
      </c>
      <c r="B805" s="42" t="s">
        <v>459</v>
      </c>
      <c r="C805" s="26" t="s">
        <v>89</v>
      </c>
      <c r="D805" s="31">
        <v>1</v>
      </c>
      <c r="E805" s="31">
        <v>2500</v>
      </c>
      <c r="F805" s="45">
        <v>4964026503401</v>
      </c>
      <c r="G805">
        <v>31</v>
      </c>
      <c r="H805">
        <v>804</v>
      </c>
    </row>
    <row r="806" spans="1:8" x14ac:dyDescent="0.45">
      <c r="A806" s="49">
        <v>30306</v>
      </c>
      <c r="B806" s="42" t="s">
        <v>231</v>
      </c>
      <c r="C806" s="26" t="s">
        <v>278</v>
      </c>
      <c r="D806" s="31">
        <v>1</v>
      </c>
      <c r="E806" s="31">
        <v>2000</v>
      </c>
      <c r="F806" s="45">
        <v>4964026303063</v>
      </c>
      <c r="G806">
        <v>31</v>
      </c>
      <c r="H806">
        <v>805</v>
      </c>
    </row>
    <row r="807" spans="1:8" x14ac:dyDescent="0.45">
      <c r="A807" s="49">
        <v>30307</v>
      </c>
      <c r="B807" s="42" t="s">
        <v>231</v>
      </c>
      <c r="C807" s="26" t="s">
        <v>279</v>
      </c>
      <c r="D807" s="31">
        <v>1</v>
      </c>
      <c r="E807" s="31">
        <v>2000</v>
      </c>
      <c r="F807" s="45">
        <v>4964026303070</v>
      </c>
      <c r="G807">
        <v>31</v>
      </c>
      <c r="H807">
        <v>806</v>
      </c>
    </row>
    <row r="808" spans="1:8" x14ac:dyDescent="0.45">
      <c r="A808" s="49">
        <v>54799</v>
      </c>
      <c r="B808" s="42" t="s">
        <v>487</v>
      </c>
      <c r="C808" s="26" t="s">
        <v>486</v>
      </c>
      <c r="D808" s="31">
        <v>1</v>
      </c>
      <c r="E808" s="31">
        <v>4500</v>
      </c>
      <c r="F808" s="45">
        <v>4964026547993</v>
      </c>
      <c r="G808">
        <v>31</v>
      </c>
      <c r="H808">
        <v>807</v>
      </c>
    </row>
    <row r="809" spans="1:8" x14ac:dyDescent="0.45">
      <c r="A809" s="49">
        <v>54116</v>
      </c>
      <c r="B809" s="42" t="s">
        <v>488</v>
      </c>
      <c r="C809" s="26" t="s">
        <v>489</v>
      </c>
      <c r="D809" s="31">
        <v>1</v>
      </c>
      <c r="E809" s="31">
        <v>3500</v>
      </c>
      <c r="F809" s="45">
        <v>4964026541168</v>
      </c>
      <c r="G809">
        <v>31</v>
      </c>
      <c r="H809">
        <v>808</v>
      </c>
    </row>
    <row r="810" spans="1:8" x14ac:dyDescent="0.45">
      <c r="A810" s="49">
        <v>54167</v>
      </c>
      <c r="B810" s="42" t="s">
        <v>490</v>
      </c>
      <c r="C810" s="26" t="s">
        <v>43</v>
      </c>
      <c r="D810" s="31">
        <v>1</v>
      </c>
      <c r="E810" s="31">
        <v>3000</v>
      </c>
      <c r="F810" s="45">
        <v>4964026541670</v>
      </c>
      <c r="G810">
        <v>31</v>
      </c>
      <c r="H810">
        <v>809</v>
      </c>
    </row>
    <row r="811" spans="1:8" x14ac:dyDescent="0.45">
      <c r="A811" s="49">
        <v>33996</v>
      </c>
      <c r="B811" s="42" t="s">
        <v>491</v>
      </c>
      <c r="C811" s="26" t="s">
        <v>492</v>
      </c>
      <c r="D811" s="31">
        <v>5</v>
      </c>
      <c r="E811" s="31">
        <v>200</v>
      </c>
      <c r="F811" s="45">
        <v>4964026339963</v>
      </c>
      <c r="G811">
        <v>31</v>
      </c>
      <c r="H811">
        <v>810</v>
      </c>
    </row>
    <row r="812" spans="1:8" x14ac:dyDescent="0.45">
      <c r="A812" s="49">
        <v>33998</v>
      </c>
      <c r="B812" s="42" t="s">
        <v>491</v>
      </c>
      <c r="C812" s="26" t="s">
        <v>493</v>
      </c>
      <c r="D812" s="31">
        <v>5</v>
      </c>
      <c r="E812" s="31">
        <v>200</v>
      </c>
      <c r="F812" s="45">
        <v>4964026339987</v>
      </c>
      <c r="G812">
        <v>31</v>
      </c>
      <c r="H812">
        <v>811</v>
      </c>
    </row>
    <row r="813" spans="1:8" x14ac:dyDescent="0.45">
      <c r="A813" s="49">
        <v>53963</v>
      </c>
      <c r="B813" s="42" t="s">
        <v>494</v>
      </c>
      <c r="C813" s="26" t="s">
        <v>495</v>
      </c>
      <c r="D813" s="31">
        <v>5</v>
      </c>
      <c r="E813" s="31">
        <v>500</v>
      </c>
      <c r="F813" s="45">
        <v>4964026539639</v>
      </c>
      <c r="G813">
        <v>31</v>
      </c>
      <c r="H813">
        <v>812</v>
      </c>
    </row>
    <row r="814" spans="1:8" x14ac:dyDescent="0.45">
      <c r="A814" s="49">
        <v>53994</v>
      </c>
      <c r="B814" s="42" t="s">
        <v>30</v>
      </c>
      <c r="C814" s="26" t="s">
        <v>496</v>
      </c>
      <c r="D814" s="31">
        <v>3</v>
      </c>
      <c r="E814" s="31">
        <v>800</v>
      </c>
      <c r="F814" s="45">
        <v>4964026539943</v>
      </c>
      <c r="G814">
        <v>31</v>
      </c>
      <c r="H814">
        <v>813</v>
      </c>
    </row>
    <row r="815" spans="1:8" x14ac:dyDescent="0.45">
      <c r="A815" s="49">
        <v>53996</v>
      </c>
      <c r="B815" s="42" t="s">
        <v>30</v>
      </c>
      <c r="C815" s="26" t="s">
        <v>497</v>
      </c>
      <c r="D815" s="31">
        <v>3</v>
      </c>
      <c r="E815" s="31">
        <v>800</v>
      </c>
      <c r="F815" s="45">
        <v>4964026539967</v>
      </c>
      <c r="G815">
        <v>31</v>
      </c>
      <c r="H815">
        <v>814</v>
      </c>
    </row>
    <row r="816" spans="1:8" x14ac:dyDescent="0.45">
      <c r="A816" s="49">
        <v>55461</v>
      </c>
      <c r="B816" s="42" t="s">
        <v>498</v>
      </c>
      <c r="C816" s="26" t="s">
        <v>51</v>
      </c>
      <c r="D816" s="31">
        <v>5</v>
      </c>
      <c r="E816" s="31">
        <v>700</v>
      </c>
      <c r="F816" s="45">
        <v>4964026554618</v>
      </c>
      <c r="G816">
        <v>31</v>
      </c>
      <c r="H816">
        <v>815</v>
      </c>
    </row>
    <row r="817" spans="1:8" x14ac:dyDescent="0.45">
      <c r="A817" s="49">
        <v>55462</v>
      </c>
      <c r="B817" s="42" t="s">
        <v>498</v>
      </c>
      <c r="C817" s="26" t="s">
        <v>499</v>
      </c>
      <c r="D817" s="31">
        <v>5</v>
      </c>
      <c r="E817" s="31">
        <v>700</v>
      </c>
      <c r="F817" s="45">
        <v>4964026554625</v>
      </c>
      <c r="G817">
        <v>31</v>
      </c>
      <c r="H817">
        <v>816</v>
      </c>
    </row>
    <row r="818" spans="1:8" x14ac:dyDescent="0.45">
      <c r="A818" s="49">
        <v>55123</v>
      </c>
      <c r="B818" s="42" t="s">
        <v>500</v>
      </c>
      <c r="C818" s="26" t="s">
        <v>127</v>
      </c>
      <c r="D818" s="31">
        <v>5</v>
      </c>
      <c r="E818" s="31">
        <v>700</v>
      </c>
      <c r="F818" s="45">
        <v>4964026551235</v>
      </c>
      <c r="G818">
        <v>31</v>
      </c>
      <c r="H818">
        <v>817</v>
      </c>
    </row>
    <row r="819" spans="1:8" x14ac:dyDescent="0.45">
      <c r="A819" s="49">
        <v>55124</v>
      </c>
      <c r="B819" s="42" t="s">
        <v>500</v>
      </c>
      <c r="C819" s="26" t="s">
        <v>105</v>
      </c>
      <c r="D819" s="31">
        <v>5</v>
      </c>
      <c r="E819" s="31">
        <v>700</v>
      </c>
      <c r="F819" s="45">
        <v>4964026551242</v>
      </c>
      <c r="G819">
        <v>31</v>
      </c>
      <c r="H819">
        <v>818</v>
      </c>
    </row>
    <row r="820" spans="1:8" x14ac:dyDescent="0.45">
      <c r="A820" s="49">
        <v>55330</v>
      </c>
      <c r="B820" s="42" t="s">
        <v>130</v>
      </c>
      <c r="C820" s="26" t="s">
        <v>84</v>
      </c>
      <c r="D820" s="31">
        <v>5</v>
      </c>
      <c r="E820" s="31">
        <v>500</v>
      </c>
      <c r="F820" s="45">
        <v>4964026553307</v>
      </c>
      <c r="G820">
        <v>31</v>
      </c>
      <c r="H820">
        <v>819</v>
      </c>
    </row>
    <row r="821" spans="1:8" x14ac:dyDescent="0.45">
      <c r="A821" s="49">
        <v>55870</v>
      </c>
      <c r="B821" s="42" t="s">
        <v>501</v>
      </c>
      <c r="C821" s="26" t="s">
        <v>502</v>
      </c>
      <c r="D821" s="31">
        <v>3</v>
      </c>
      <c r="E821" s="31">
        <v>1000</v>
      </c>
      <c r="F821" s="45">
        <v>4964026558708</v>
      </c>
      <c r="G821">
        <v>31</v>
      </c>
      <c r="H821">
        <v>820</v>
      </c>
    </row>
    <row r="822" spans="1:8" x14ac:dyDescent="0.45">
      <c r="A822" s="49">
        <v>55871</v>
      </c>
      <c r="B822" s="42" t="s">
        <v>501</v>
      </c>
      <c r="C822" s="26" t="s">
        <v>503</v>
      </c>
      <c r="D822" s="31">
        <v>3</v>
      </c>
      <c r="E822" s="31">
        <v>1000</v>
      </c>
      <c r="F822" s="45">
        <v>4964026558715</v>
      </c>
      <c r="G822">
        <v>31</v>
      </c>
      <c r="H822">
        <v>821</v>
      </c>
    </row>
    <row r="823" spans="1:8" x14ac:dyDescent="0.45">
      <c r="A823" s="49">
        <v>55920</v>
      </c>
      <c r="B823" s="42" t="s">
        <v>504</v>
      </c>
      <c r="C823" s="26" t="s">
        <v>35</v>
      </c>
      <c r="D823" s="31">
        <v>1</v>
      </c>
      <c r="E823" s="31">
        <v>1200</v>
      </c>
      <c r="F823" s="45">
        <v>4964026559200</v>
      </c>
      <c r="G823">
        <v>31</v>
      </c>
      <c r="H823">
        <v>822</v>
      </c>
    </row>
    <row r="824" spans="1:8" x14ac:dyDescent="0.45">
      <c r="A824" s="49">
        <v>55921</v>
      </c>
      <c r="B824" s="42" t="s">
        <v>504</v>
      </c>
      <c r="C824" s="26" t="s">
        <v>138</v>
      </c>
      <c r="D824" s="31">
        <v>1</v>
      </c>
      <c r="E824" s="31">
        <v>1200</v>
      </c>
      <c r="F824" s="45">
        <v>4964026559217</v>
      </c>
      <c r="G824">
        <v>31</v>
      </c>
      <c r="H824">
        <v>823</v>
      </c>
    </row>
    <row r="825" spans="1:8" x14ac:dyDescent="0.45">
      <c r="A825" s="49">
        <v>56534</v>
      </c>
      <c r="B825" s="42" t="s">
        <v>34</v>
      </c>
      <c r="C825" s="26" t="s">
        <v>505</v>
      </c>
      <c r="D825" s="31">
        <v>1</v>
      </c>
      <c r="E825" s="31">
        <v>750</v>
      </c>
      <c r="F825" s="45">
        <v>4964026565348</v>
      </c>
      <c r="G825">
        <v>31</v>
      </c>
      <c r="H825">
        <v>824</v>
      </c>
    </row>
    <row r="826" spans="1:8" x14ac:dyDescent="0.45">
      <c r="A826" s="49">
        <v>56535</v>
      </c>
      <c r="B826" s="42" t="s">
        <v>34</v>
      </c>
      <c r="C826" s="26" t="s">
        <v>506</v>
      </c>
      <c r="D826" s="31">
        <v>1</v>
      </c>
      <c r="E826" s="31">
        <v>750</v>
      </c>
      <c r="F826" s="45">
        <v>4964026565355</v>
      </c>
      <c r="G826">
        <v>31</v>
      </c>
      <c r="H826">
        <v>825</v>
      </c>
    </row>
    <row r="827" spans="1:8" x14ac:dyDescent="0.45">
      <c r="A827" s="49">
        <v>30259</v>
      </c>
      <c r="B827" s="42" t="s">
        <v>507</v>
      </c>
      <c r="C827" s="26" t="s">
        <v>508</v>
      </c>
      <c r="D827" s="31">
        <v>1</v>
      </c>
      <c r="E827" s="31">
        <v>1800</v>
      </c>
      <c r="F827" s="27">
        <v>4964026302592</v>
      </c>
      <c r="G827">
        <v>30</v>
      </c>
      <c r="H827">
        <v>826</v>
      </c>
    </row>
    <row r="828" spans="1:8" x14ac:dyDescent="0.45">
      <c r="A828" s="49">
        <v>30260</v>
      </c>
      <c r="B828" s="42" t="s">
        <v>507</v>
      </c>
      <c r="C828" s="26" t="s">
        <v>509</v>
      </c>
      <c r="D828" s="31">
        <v>1</v>
      </c>
      <c r="E828" s="31">
        <v>1800</v>
      </c>
      <c r="F828" s="27">
        <v>4964026302608</v>
      </c>
      <c r="G828">
        <v>30</v>
      </c>
      <c r="H828">
        <v>827</v>
      </c>
    </row>
    <row r="829" spans="1:8" x14ac:dyDescent="0.45">
      <c r="A829" s="49">
        <v>30261</v>
      </c>
      <c r="B829" s="42" t="s">
        <v>507</v>
      </c>
      <c r="C829" s="26" t="s">
        <v>510</v>
      </c>
      <c r="D829" s="31">
        <v>1</v>
      </c>
      <c r="E829" s="31">
        <v>1800</v>
      </c>
      <c r="F829" s="27">
        <v>4964026302615</v>
      </c>
      <c r="G829">
        <v>30</v>
      </c>
      <c r="H829">
        <v>828</v>
      </c>
    </row>
    <row r="830" spans="1:8" x14ac:dyDescent="0.45">
      <c r="A830" s="49">
        <v>30262</v>
      </c>
      <c r="B830" s="42" t="s">
        <v>431</v>
      </c>
      <c r="C830" s="26" t="s">
        <v>511</v>
      </c>
      <c r="D830" s="31">
        <v>1</v>
      </c>
      <c r="E830" s="31">
        <v>2000</v>
      </c>
      <c r="F830" s="27">
        <v>4964026302622</v>
      </c>
      <c r="G830">
        <v>30</v>
      </c>
      <c r="H830">
        <v>829</v>
      </c>
    </row>
    <row r="831" spans="1:8" x14ac:dyDescent="0.45">
      <c r="A831" s="49">
        <v>30263</v>
      </c>
      <c r="B831" s="42" t="s">
        <v>431</v>
      </c>
      <c r="C831" s="26" t="s">
        <v>508</v>
      </c>
      <c r="D831" s="31">
        <v>1</v>
      </c>
      <c r="E831" s="31">
        <v>2000</v>
      </c>
      <c r="F831" s="27">
        <v>4964026302639</v>
      </c>
      <c r="G831">
        <v>30</v>
      </c>
      <c r="H831">
        <v>830</v>
      </c>
    </row>
    <row r="832" spans="1:8" x14ac:dyDescent="0.45">
      <c r="A832" s="49">
        <v>30264</v>
      </c>
      <c r="B832" s="42" t="s">
        <v>431</v>
      </c>
      <c r="C832" s="26" t="s">
        <v>509</v>
      </c>
      <c r="D832" s="31">
        <v>1</v>
      </c>
      <c r="E832" s="31">
        <v>2000</v>
      </c>
      <c r="F832" s="27">
        <v>4964026302646</v>
      </c>
      <c r="G832">
        <v>30</v>
      </c>
      <c r="H832">
        <v>831</v>
      </c>
    </row>
    <row r="833" spans="1:8" x14ac:dyDescent="0.45">
      <c r="A833" s="49">
        <v>30265</v>
      </c>
      <c r="B833" s="42" t="s">
        <v>431</v>
      </c>
      <c r="C833" s="26" t="s">
        <v>510</v>
      </c>
      <c r="D833" s="31">
        <v>1</v>
      </c>
      <c r="E833" s="31">
        <v>2000</v>
      </c>
      <c r="F833" s="27">
        <v>4964026302653</v>
      </c>
      <c r="G833">
        <v>30</v>
      </c>
      <c r="H833">
        <v>832</v>
      </c>
    </row>
    <row r="834" spans="1:8" x14ac:dyDescent="0.45">
      <c r="A834" s="49">
        <v>30267</v>
      </c>
      <c r="B834" s="42" t="s">
        <v>432</v>
      </c>
      <c r="C834" s="26" t="s">
        <v>508</v>
      </c>
      <c r="D834" s="31">
        <v>1</v>
      </c>
      <c r="E834" s="31">
        <v>2400</v>
      </c>
      <c r="F834" s="27">
        <v>4964026302677</v>
      </c>
      <c r="G834">
        <v>30</v>
      </c>
      <c r="H834">
        <v>833</v>
      </c>
    </row>
    <row r="835" spans="1:8" x14ac:dyDescent="0.45">
      <c r="A835" s="49">
        <v>30268</v>
      </c>
      <c r="B835" s="42" t="s">
        <v>432</v>
      </c>
      <c r="C835" s="26" t="s">
        <v>509</v>
      </c>
      <c r="D835" s="31">
        <v>1</v>
      </c>
      <c r="E835" s="31">
        <v>2400</v>
      </c>
      <c r="F835" s="27">
        <v>4964026302684</v>
      </c>
      <c r="G835">
        <v>30</v>
      </c>
      <c r="H835">
        <v>834</v>
      </c>
    </row>
    <row r="836" spans="1:8" x14ac:dyDescent="0.45">
      <c r="A836" s="49">
        <v>33334</v>
      </c>
      <c r="B836" s="42" t="s">
        <v>351</v>
      </c>
      <c r="C836" s="26" t="s">
        <v>511</v>
      </c>
      <c r="D836" s="31">
        <v>3</v>
      </c>
      <c r="E836" s="31">
        <v>900</v>
      </c>
      <c r="F836" s="27">
        <v>4964026333343</v>
      </c>
      <c r="G836">
        <v>30</v>
      </c>
      <c r="H836">
        <v>835</v>
      </c>
    </row>
    <row r="837" spans="1:8" x14ac:dyDescent="0.45">
      <c r="A837" s="49">
        <v>33335</v>
      </c>
      <c r="B837" s="42" t="s">
        <v>351</v>
      </c>
      <c r="C837" s="26" t="s">
        <v>508</v>
      </c>
      <c r="D837" s="31">
        <v>3</v>
      </c>
      <c r="E837" s="31">
        <v>900</v>
      </c>
      <c r="F837" s="27">
        <v>4964026333350</v>
      </c>
      <c r="G837">
        <v>30</v>
      </c>
      <c r="H837">
        <v>836</v>
      </c>
    </row>
    <row r="838" spans="1:8" x14ac:dyDescent="0.45">
      <c r="A838" s="49">
        <v>33336</v>
      </c>
      <c r="B838" s="42" t="s">
        <v>351</v>
      </c>
      <c r="C838" s="26" t="s">
        <v>509</v>
      </c>
      <c r="D838" s="31">
        <v>3</v>
      </c>
      <c r="E838" s="31">
        <v>900</v>
      </c>
      <c r="F838" s="27">
        <v>4964026333367</v>
      </c>
      <c r="G838">
        <v>30</v>
      </c>
      <c r="H838">
        <v>837</v>
      </c>
    </row>
    <row r="839" spans="1:8" x14ac:dyDescent="0.45">
      <c r="A839" s="49">
        <v>33337</v>
      </c>
      <c r="B839" s="42" t="s">
        <v>351</v>
      </c>
      <c r="C839" s="26" t="s">
        <v>510</v>
      </c>
      <c r="D839" s="31">
        <v>3</v>
      </c>
      <c r="E839" s="31">
        <v>900</v>
      </c>
      <c r="F839" s="27">
        <v>4964026333374</v>
      </c>
      <c r="G839">
        <v>30</v>
      </c>
      <c r="H839">
        <v>838</v>
      </c>
    </row>
    <row r="840" spans="1:8" x14ac:dyDescent="0.45">
      <c r="A840" s="49">
        <v>30290</v>
      </c>
      <c r="B840" s="42" t="s">
        <v>512</v>
      </c>
      <c r="C840" s="26" t="s">
        <v>183</v>
      </c>
      <c r="D840" s="31">
        <v>1</v>
      </c>
      <c r="E840" s="31">
        <v>1200</v>
      </c>
      <c r="F840" s="27">
        <v>4964026302905</v>
      </c>
      <c r="G840">
        <v>30</v>
      </c>
      <c r="H840">
        <v>839</v>
      </c>
    </row>
    <row r="841" spans="1:8" x14ac:dyDescent="0.45">
      <c r="A841" s="49">
        <v>30291</v>
      </c>
      <c r="B841" s="42" t="s">
        <v>512</v>
      </c>
      <c r="C841" s="26" t="s">
        <v>184</v>
      </c>
      <c r="D841" s="31">
        <v>1</v>
      </c>
      <c r="E841" s="31">
        <v>1200</v>
      </c>
      <c r="F841" s="27">
        <v>4964026302912</v>
      </c>
      <c r="G841">
        <v>30</v>
      </c>
      <c r="H841">
        <v>840</v>
      </c>
    </row>
    <row r="842" spans="1:8" x14ac:dyDescent="0.45">
      <c r="A842" s="49">
        <v>30292</v>
      </c>
      <c r="B842" s="42" t="s">
        <v>512</v>
      </c>
      <c r="C842" s="26" t="s">
        <v>471</v>
      </c>
      <c r="D842" s="31">
        <v>1</v>
      </c>
      <c r="E842" s="31">
        <v>1200</v>
      </c>
      <c r="F842" s="27">
        <v>4964026302929</v>
      </c>
      <c r="G842">
        <v>30</v>
      </c>
      <c r="H842">
        <v>841</v>
      </c>
    </row>
    <row r="843" spans="1:8" x14ac:dyDescent="0.45">
      <c r="A843" s="49">
        <v>30255</v>
      </c>
      <c r="B843" s="42" t="s">
        <v>272</v>
      </c>
      <c r="C843" s="26" t="s">
        <v>269</v>
      </c>
      <c r="D843" s="31">
        <v>1</v>
      </c>
      <c r="E843" s="31">
        <v>1800</v>
      </c>
      <c r="F843" s="27">
        <v>4964026302554</v>
      </c>
      <c r="G843">
        <v>30</v>
      </c>
      <c r="H843">
        <v>842</v>
      </c>
    </row>
    <row r="844" spans="1:8" x14ac:dyDescent="0.45">
      <c r="A844" s="49">
        <v>30256</v>
      </c>
      <c r="B844" s="42" t="s">
        <v>272</v>
      </c>
      <c r="C844" s="26" t="s">
        <v>513</v>
      </c>
      <c r="D844" s="31">
        <v>1</v>
      </c>
      <c r="E844" s="31">
        <v>1800</v>
      </c>
      <c r="F844" s="27">
        <v>4964026302561</v>
      </c>
      <c r="G844">
        <v>30</v>
      </c>
      <c r="H844">
        <v>843</v>
      </c>
    </row>
    <row r="845" spans="1:8" x14ac:dyDescent="0.45">
      <c r="A845" s="49">
        <v>30257</v>
      </c>
      <c r="B845" s="42" t="s">
        <v>514</v>
      </c>
      <c r="C845" s="26" t="s">
        <v>269</v>
      </c>
      <c r="D845" s="31">
        <v>1</v>
      </c>
      <c r="E845" s="31">
        <v>2200</v>
      </c>
      <c r="F845" s="27">
        <v>4964026302578</v>
      </c>
      <c r="G845">
        <v>30</v>
      </c>
      <c r="H845">
        <v>844</v>
      </c>
    </row>
    <row r="846" spans="1:8" x14ac:dyDescent="0.45">
      <c r="A846" s="49">
        <v>30258</v>
      </c>
      <c r="B846" s="42" t="s">
        <v>514</v>
      </c>
      <c r="C846" s="26" t="s">
        <v>513</v>
      </c>
      <c r="D846" s="31">
        <v>1</v>
      </c>
      <c r="E846" s="31">
        <v>2200</v>
      </c>
      <c r="F846" s="27">
        <v>4964026302585</v>
      </c>
      <c r="G846">
        <v>30</v>
      </c>
      <c r="H846">
        <v>845</v>
      </c>
    </row>
    <row r="847" spans="1:8" x14ac:dyDescent="0.45">
      <c r="A847" s="49">
        <v>33332</v>
      </c>
      <c r="B847" s="42" t="s">
        <v>314</v>
      </c>
      <c r="C847" s="26" t="s">
        <v>269</v>
      </c>
      <c r="D847" s="31">
        <v>3</v>
      </c>
      <c r="E847" s="31">
        <v>1500</v>
      </c>
      <c r="F847" s="27">
        <v>4964026333329</v>
      </c>
      <c r="G847">
        <v>30</v>
      </c>
      <c r="H847">
        <v>846</v>
      </c>
    </row>
    <row r="848" spans="1:8" x14ac:dyDescent="0.45">
      <c r="A848" s="49">
        <v>33333</v>
      </c>
      <c r="B848" s="42" t="s">
        <v>314</v>
      </c>
      <c r="C848" s="26" t="s">
        <v>513</v>
      </c>
      <c r="D848" s="31">
        <v>3</v>
      </c>
      <c r="E848" s="31">
        <v>1500</v>
      </c>
      <c r="F848" s="27">
        <v>4964026333336</v>
      </c>
      <c r="G848">
        <v>30</v>
      </c>
      <c r="H848">
        <v>847</v>
      </c>
    </row>
    <row r="849" spans="1:8" x14ac:dyDescent="0.45">
      <c r="A849" s="49">
        <v>33640</v>
      </c>
      <c r="B849" s="42" t="s">
        <v>515</v>
      </c>
      <c r="C849" s="26" t="s">
        <v>516</v>
      </c>
      <c r="D849" s="31">
        <v>3</v>
      </c>
      <c r="E849" s="31">
        <v>1800</v>
      </c>
      <c r="F849" s="27">
        <v>4964026336405</v>
      </c>
      <c r="G849">
        <v>30</v>
      </c>
      <c r="H849">
        <v>848</v>
      </c>
    </row>
    <row r="850" spans="1:8" x14ac:dyDescent="0.45">
      <c r="A850" s="49">
        <v>33175</v>
      </c>
      <c r="B850" s="42" t="s">
        <v>310</v>
      </c>
      <c r="C850" s="26" t="s">
        <v>227</v>
      </c>
      <c r="D850" s="31">
        <v>3</v>
      </c>
      <c r="E850" s="31">
        <v>600</v>
      </c>
      <c r="F850" s="27">
        <v>4964026331752</v>
      </c>
      <c r="G850">
        <v>30</v>
      </c>
      <c r="H850">
        <v>849</v>
      </c>
    </row>
    <row r="851" spans="1:8" x14ac:dyDescent="0.45">
      <c r="A851" s="49">
        <v>33176</v>
      </c>
      <c r="B851" s="42" t="s">
        <v>310</v>
      </c>
      <c r="C851" s="26" t="s">
        <v>226</v>
      </c>
      <c r="D851" s="31">
        <v>3</v>
      </c>
      <c r="E851" s="31">
        <v>600</v>
      </c>
      <c r="F851" s="27">
        <v>4964026331769</v>
      </c>
      <c r="G851">
        <v>30</v>
      </c>
      <c r="H851">
        <v>850</v>
      </c>
    </row>
    <row r="852" spans="1:8" x14ac:dyDescent="0.45">
      <c r="A852" s="49">
        <v>30200</v>
      </c>
      <c r="B852" s="42" t="s">
        <v>237</v>
      </c>
      <c r="C852" s="26" t="s">
        <v>167</v>
      </c>
      <c r="D852" s="31">
        <v>1</v>
      </c>
      <c r="E852" s="31">
        <v>2000</v>
      </c>
      <c r="F852" s="27">
        <v>4964026302004</v>
      </c>
      <c r="G852">
        <v>30</v>
      </c>
      <c r="H852">
        <v>851</v>
      </c>
    </row>
    <row r="853" spans="1:8" x14ac:dyDescent="0.45">
      <c r="A853" s="49">
        <v>30201</v>
      </c>
      <c r="B853" s="42" t="s">
        <v>237</v>
      </c>
      <c r="C853" s="26" t="s">
        <v>452</v>
      </c>
      <c r="D853" s="31">
        <v>1</v>
      </c>
      <c r="E853" s="31">
        <v>2000</v>
      </c>
      <c r="F853" s="27">
        <v>4964026302011</v>
      </c>
      <c r="G853">
        <v>30</v>
      </c>
      <c r="H853">
        <v>852</v>
      </c>
    </row>
    <row r="854" spans="1:8" x14ac:dyDescent="0.45">
      <c r="A854" s="49">
        <v>30202</v>
      </c>
      <c r="B854" s="42" t="s">
        <v>237</v>
      </c>
      <c r="C854" s="26" t="s">
        <v>232</v>
      </c>
      <c r="D854" s="31">
        <v>1</v>
      </c>
      <c r="E854" s="31">
        <v>2000</v>
      </c>
      <c r="F854" s="27">
        <v>4964026302028</v>
      </c>
      <c r="G854">
        <v>30</v>
      </c>
      <c r="H854">
        <v>853</v>
      </c>
    </row>
    <row r="855" spans="1:8" x14ac:dyDescent="0.45">
      <c r="A855" s="49">
        <v>30203</v>
      </c>
      <c r="B855" s="42" t="s">
        <v>237</v>
      </c>
      <c r="C855" s="26" t="s">
        <v>233</v>
      </c>
      <c r="D855" s="31">
        <v>1</v>
      </c>
      <c r="E855" s="31">
        <v>2000</v>
      </c>
      <c r="F855" s="27">
        <v>4964026302035</v>
      </c>
      <c r="G855">
        <v>30</v>
      </c>
      <c r="H855">
        <v>854</v>
      </c>
    </row>
    <row r="856" spans="1:8" x14ac:dyDescent="0.45">
      <c r="A856" s="49">
        <v>33287</v>
      </c>
      <c r="B856" s="42" t="s">
        <v>326</v>
      </c>
      <c r="C856" s="26" t="s">
        <v>167</v>
      </c>
      <c r="D856" s="31">
        <v>3</v>
      </c>
      <c r="E856" s="31">
        <v>900</v>
      </c>
      <c r="F856" s="27">
        <v>4964026332872</v>
      </c>
      <c r="G856">
        <v>30</v>
      </c>
      <c r="H856">
        <v>855</v>
      </c>
    </row>
    <row r="857" spans="1:8" x14ac:dyDescent="0.45">
      <c r="A857" s="49">
        <v>33288</v>
      </c>
      <c r="B857" s="42" t="s">
        <v>326</v>
      </c>
      <c r="C857" s="26" t="s">
        <v>452</v>
      </c>
      <c r="D857" s="31">
        <v>3</v>
      </c>
      <c r="E857" s="31">
        <v>900</v>
      </c>
      <c r="F857" s="27">
        <v>4964026332889</v>
      </c>
      <c r="G857">
        <v>30</v>
      </c>
      <c r="H857">
        <v>856</v>
      </c>
    </row>
    <row r="858" spans="1:8" x14ac:dyDescent="0.45">
      <c r="A858" s="49">
        <v>33289</v>
      </c>
      <c r="B858" s="42" t="s">
        <v>326</v>
      </c>
      <c r="C858" s="26" t="s">
        <v>232</v>
      </c>
      <c r="D858" s="31">
        <v>3</v>
      </c>
      <c r="E858" s="31">
        <v>900</v>
      </c>
      <c r="F858" s="27">
        <v>4964026332896</v>
      </c>
      <c r="G858">
        <v>30</v>
      </c>
      <c r="H858">
        <v>857</v>
      </c>
    </row>
    <row r="859" spans="1:8" x14ac:dyDescent="0.45">
      <c r="A859" s="49">
        <v>33290</v>
      </c>
      <c r="B859" s="42" t="s">
        <v>326</v>
      </c>
      <c r="C859" s="26" t="s">
        <v>233</v>
      </c>
      <c r="D859" s="31">
        <v>3</v>
      </c>
      <c r="E859" s="31">
        <v>900</v>
      </c>
      <c r="F859" s="27">
        <v>4964026332902</v>
      </c>
      <c r="G859">
        <v>30</v>
      </c>
      <c r="H859">
        <v>858</v>
      </c>
    </row>
    <row r="860" spans="1:8" x14ac:dyDescent="0.45">
      <c r="A860" s="49">
        <v>30217</v>
      </c>
      <c r="B860" s="42" t="s">
        <v>237</v>
      </c>
      <c r="C860" s="26" t="s">
        <v>517</v>
      </c>
      <c r="D860" s="31">
        <v>1</v>
      </c>
      <c r="E860" s="31">
        <v>2000</v>
      </c>
      <c r="F860" s="27">
        <v>4964026302172</v>
      </c>
      <c r="G860">
        <v>30</v>
      </c>
      <c r="H860">
        <v>859</v>
      </c>
    </row>
    <row r="861" spans="1:8" x14ac:dyDescent="0.45">
      <c r="A861" s="49">
        <v>30219</v>
      </c>
      <c r="B861" s="42" t="s">
        <v>238</v>
      </c>
      <c r="C861" s="26" t="s">
        <v>517</v>
      </c>
      <c r="D861" s="31">
        <v>1</v>
      </c>
      <c r="E861" s="31">
        <v>2000</v>
      </c>
      <c r="F861" s="27">
        <v>4964026302196</v>
      </c>
      <c r="G861">
        <v>30</v>
      </c>
      <c r="H861">
        <v>860</v>
      </c>
    </row>
    <row r="862" spans="1:8" x14ac:dyDescent="0.45">
      <c r="A862" s="49">
        <v>33296</v>
      </c>
      <c r="B862" s="42" t="s">
        <v>311</v>
      </c>
      <c r="C862" s="26" t="s">
        <v>517</v>
      </c>
      <c r="D862" s="31">
        <v>3</v>
      </c>
      <c r="E862" s="31">
        <v>800</v>
      </c>
      <c r="F862" s="27">
        <v>4964026332964</v>
      </c>
      <c r="G862">
        <v>30</v>
      </c>
      <c r="H862">
        <v>861</v>
      </c>
    </row>
    <row r="863" spans="1:8" x14ac:dyDescent="0.45">
      <c r="A863" s="49">
        <v>30215</v>
      </c>
      <c r="B863" s="42" t="s">
        <v>518</v>
      </c>
      <c r="C863" s="26" t="s">
        <v>175</v>
      </c>
      <c r="D863" s="31">
        <v>1</v>
      </c>
      <c r="E863" s="31">
        <v>2300</v>
      </c>
      <c r="F863" s="27">
        <v>4964026302158</v>
      </c>
      <c r="G863">
        <v>30</v>
      </c>
      <c r="H863">
        <v>862</v>
      </c>
    </row>
    <row r="864" spans="1:8" x14ac:dyDescent="0.45">
      <c r="A864" s="49">
        <v>33311</v>
      </c>
      <c r="B864" s="42" t="s">
        <v>316</v>
      </c>
      <c r="C864" s="26" t="s">
        <v>51</v>
      </c>
      <c r="D864" s="31">
        <v>1</v>
      </c>
      <c r="E864" s="31">
        <v>2400</v>
      </c>
      <c r="F864" s="27">
        <v>4964026333114</v>
      </c>
      <c r="G864">
        <v>30</v>
      </c>
      <c r="H864">
        <v>863</v>
      </c>
    </row>
    <row r="865" spans="1:8" x14ac:dyDescent="0.45">
      <c r="A865" s="49">
        <v>30240</v>
      </c>
      <c r="B865" s="42" t="s">
        <v>284</v>
      </c>
      <c r="C865" s="26" t="s">
        <v>62</v>
      </c>
      <c r="D865" s="31">
        <v>3</v>
      </c>
      <c r="E865" s="31">
        <v>900</v>
      </c>
      <c r="F865" s="27">
        <v>4964026302400</v>
      </c>
      <c r="G865">
        <v>30</v>
      </c>
      <c r="H865">
        <v>864</v>
      </c>
    </row>
    <row r="866" spans="1:8" x14ac:dyDescent="0.45">
      <c r="A866" s="49">
        <v>30241</v>
      </c>
      <c r="B866" s="42" t="s">
        <v>285</v>
      </c>
      <c r="C866" s="26" t="s">
        <v>62</v>
      </c>
      <c r="D866" s="31">
        <v>1</v>
      </c>
      <c r="E866" s="31">
        <v>1100</v>
      </c>
      <c r="F866" s="27">
        <v>4964026302417</v>
      </c>
      <c r="G866">
        <v>30</v>
      </c>
      <c r="H866">
        <v>865</v>
      </c>
    </row>
    <row r="867" spans="1:8" x14ac:dyDescent="0.45">
      <c r="A867" s="49">
        <v>30242</v>
      </c>
      <c r="B867" s="42" t="s">
        <v>286</v>
      </c>
      <c r="C867" s="26" t="s">
        <v>62</v>
      </c>
      <c r="D867" s="31">
        <v>1</v>
      </c>
      <c r="E867" s="31">
        <v>1300</v>
      </c>
      <c r="F867" s="27">
        <v>4964026302424</v>
      </c>
      <c r="G867">
        <v>30</v>
      </c>
      <c r="H867">
        <v>866</v>
      </c>
    </row>
    <row r="868" spans="1:8" x14ac:dyDescent="0.45">
      <c r="A868" s="49">
        <v>30243</v>
      </c>
      <c r="B868" s="42" t="s">
        <v>281</v>
      </c>
      <c r="C868" s="26" t="s">
        <v>62</v>
      </c>
      <c r="D868" s="31">
        <v>3</v>
      </c>
      <c r="E868" s="31">
        <v>900</v>
      </c>
      <c r="F868" s="27">
        <v>4964026302431</v>
      </c>
      <c r="G868">
        <v>30</v>
      </c>
      <c r="H868">
        <v>867</v>
      </c>
    </row>
    <row r="869" spans="1:8" x14ac:dyDescent="0.45">
      <c r="A869" s="49">
        <v>30244</v>
      </c>
      <c r="B869" s="42" t="s">
        <v>282</v>
      </c>
      <c r="C869" s="26" t="s">
        <v>62</v>
      </c>
      <c r="D869" s="31">
        <v>1</v>
      </c>
      <c r="E869" s="31">
        <v>1000</v>
      </c>
      <c r="F869" s="27">
        <v>4964026302448</v>
      </c>
      <c r="G869">
        <v>30</v>
      </c>
      <c r="H869">
        <v>868</v>
      </c>
    </row>
    <row r="870" spans="1:8" x14ac:dyDescent="0.45">
      <c r="A870" s="49">
        <v>30245</v>
      </c>
      <c r="B870" s="42" t="s">
        <v>283</v>
      </c>
      <c r="C870" s="26" t="s">
        <v>62</v>
      </c>
      <c r="D870" s="31">
        <v>1</v>
      </c>
      <c r="E870" s="31">
        <v>1200</v>
      </c>
      <c r="F870" s="27">
        <v>4964026302455</v>
      </c>
      <c r="G870">
        <v>30</v>
      </c>
      <c r="H870">
        <v>869</v>
      </c>
    </row>
    <row r="871" spans="1:8" x14ac:dyDescent="0.45">
      <c r="A871" s="49">
        <v>50116</v>
      </c>
      <c r="B871" s="42" t="s">
        <v>231</v>
      </c>
      <c r="C871" s="26" t="s">
        <v>103</v>
      </c>
      <c r="D871" s="31">
        <v>1</v>
      </c>
      <c r="E871" s="31">
        <v>2300</v>
      </c>
      <c r="F871" s="27">
        <v>4964026501162</v>
      </c>
      <c r="G871">
        <v>30</v>
      </c>
      <c r="H871">
        <v>870</v>
      </c>
    </row>
    <row r="872" spans="1:8" x14ac:dyDescent="0.45">
      <c r="A872" s="49">
        <v>52957</v>
      </c>
      <c r="B872" s="42" t="s">
        <v>519</v>
      </c>
      <c r="C872" s="26" t="s">
        <v>171</v>
      </c>
      <c r="D872" s="31">
        <v>1</v>
      </c>
      <c r="E872" s="31">
        <v>1800</v>
      </c>
      <c r="F872" s="27">
        <v>4964026529579</v>
      </c>
      <c r="G872">
        <v>30</v>
      </c>
      <c r="H872">
        <v>871</v>
      </c>
    </row>
    <row r="873" spans="1:8" x14ac:dyDescent="0.45">
      <c r="A873" s="49">
        <v>52958</v>
      </c>
      <c r="B873" s="42" t="s">
        <v>519</v>
      </c>
      <c r="C873" s="26" t="s">
        <v>172</v>
      </c>
      <c r="D873" s="31">
        <v>1</v>
      </c>
      <c r="E873" s="31">
        <v>1800</v>
      </c>
      <c r="F873" s="27">
        <v>4964026529586</v>
      </c>
      <c r="G873">
        <v>30</v>
      </c>
      <c r="H873">
        <v>872</v>
      </c>
    </row>
    <row r="874" spans="1:8" x14ac:dyDescent="0.45">
      <c r="A874" s="49">
        <v>33257</v>
      </c>
      <c r="B874" s="42" t="s">
        <v>306</v>
      </c>
      <c r="C874" s="26" t="s">
        <v>520</v>
      </c>
      <c r="D874" s="31">
        <v>3</v>
      </c>
      <c r="E874" s="31">
        <v>900</v>
      </c>
      <c r="F874" s="27">
        <v>4964026332575</v>
      </c>
      <c r="G874">
        <v>30</v>
      </c>
      <c r="H874">
        <v>873</v>
      </c>
    </row>
    <row r="875" spans="1:8" x14ac:dyDescent="0.45">
      <c r="A875" s="49">
        <v>33258</v>
      </c>
      <c r="B875" s="42" t="s">
        <v>306</v>
      </c>
      <c r="C875" s="26" t="s">
        <v>521</v>
      </c>
      <c r="D875" s="31">
        <v>3</v>
      </c>
      <c r="E875" s="31">
        <v>900</v>
      </c>
      <c r="F875" s="27">
        <v>4964026332582</v>
      </c>
      <c r="G875">
        <v>30</v>
      </c>
      <c r="H875">
        <v>874</v>
      </c>
    </row>
    <row r="876" spans="1:8" x14ac:dyDescent="0.45">
      <c r="A876" s="49">
        <v>33259</v>
      </c>
      <c r="B876" s="42" t="s">
        <v>306</v>
      </c>
      <c r="C876" s="26" t="s">
        <v>522</v>
      </c>
      <c r="D876" s="31">
        <v>3</v>
      </c>
      <c r="E876" s="31">
        <v>900</v>
      </c>
      <c r="F876" s="27">
        <v>4964026332599</v>
      </c>
      <c r="G876">
        <v>30</v>
      </c>
      <c r="H876">
        <v>875</v>
      </c>
    </row>
    <row r="877" spans="1:8" x14ac:dyDescent="0.45">
      <c r="A877" s="49">
        <v>33260</v>
      </c>
      <c r="B877" s="42" t="s">
        <v>306</v>
      </c>
      <c r="C877" s="26" t="s">
        <v>523</v>
      </c>
      <c r="D877" s="31">
        <v>3</v>
      </c>
      <c r="E877" s="31">
        <v>900</v>
      </c>
      <c r="F877" s="27">
        <v>4964026332605</v>
      </c>
      <c r="G877">
        <v>30</v>
      </c>
      <c r="H877">
        <v>876</v>
      </c>
    </row>
    <row r="878" spans="1:8" x14ac:dyDescent="0.45">
      <c r="A878" s="49">
        <v>33262</v>
      </c>
      <c r="B878" s="42" t="s">
        <v>524</v>
      </c>
      <c r="C878" s="26" t="s">
        <v>520</v>
      </c>
      <c r="D878" s="31">
        <v>3</v>
      </c>
      <c r="E878" s="31">
        <v>1200</v>
      </c>
      <c r="F878" s="27">
        <v>4964026332629</v>
      </c>
      <c r="G878">
        <v>30</v>
      </c>
      <c r="H878">
        <v>877</v>
      </c>
    </row>
    <row r="879" spans="1:8" x14ac:dyDescent="0.45">
      <c r="A879" s="49">
        <v>33263</v>
      </c>
      <c r="B879" s="42" t="s">
        <v>524</v>
      </c>
      <c r="C879" s="26" t="s">
        <v>521</v>
      </c>
      <c r="D879" s="31">
        <v>3</v>
      </c>
      <c r="E879" s="31">
        <v>1200</v>
      </c>
      <c r="F879" s="27">
        <v>4964026332636</v>
      </c>
      <c r="G879">
        <v>30</v>
      </c>
      <c r="H879">
        <v>878</v>
      </c>
    </row>
    <row r="880" spans="1:8" x14ac:dyDescent="0.45">
      <c r="A880" s="49">
        <v>33264</v>
      </c>
      <c r="B880" s="42" t="s">
        <v>524</v>
      </c>
      <c r="C880" s="26" t="s">
        <v>522</v>
      </c>
      <c r="D880" s="31">
        <v>3</v>
      </c>
      <c r="E880" s="31">
        <v>1200</v>
      </c>
      <c r="F880" s="27">
        <v>4964026332643</v>
      </c>
      <c r="G880">
        <v>30</v>
      </c>
      <c r="H880">
        <v>879</v>
      </c>
    </row>
    <row r="881" spans="1:8" x14ac:dyDescent="0.45">
      <c r="A881" s="49">
        <v>33265</v>
      </c>
      <c r="B881" s="42" t="s">
        <v>524</v>
      </c>
      <c r="C881" s="26" t="s">
        <v>523</v>
      </c>
      <c r="D881" s="31">
        <v>3</v>
      </c>
      <c r="E881" s="31">
        <v>1200</v>
      </c>
      <c r="F881" s="27">
        <v>4964026332650</v>
      </c>
      <c r="G881">
        <v>30</v>
      </c>
      <c r="H881">
        <v>880</v>
      </c>
    </row>
    <row r="882" spans="1:8" x14ac:dyDescent="0.45">
      <c r="A882" s="49">
        <v>33691</v>
      </c>
      <c r="B882" s="42" t="s">
        <v>30</v>
      </c>
      <c r="C882" s="26" t="s">
        <v>520</v>
      </c>
      <c r="D882" s="31">
        <v>3</v>
      </c>
      <c r="E882" s="31">
        <v>1000</v>
      </c>
      <c r="F882" s="27">
        <v>4964026336917</v>
      </c>
      <c r="G882">
        <v>30</v>
      </c>
      <c r="H882">
        <v>881</v>
      </c>
    </row>
    <row r="883" spans="1:8" x14ac:dyDescent="0.45">
      <c r="A883" s="49">
        <v>33692</v>
      </c>
      <c r="B883" s="42" t="s">
        <v>30</v>
      </c>
      <c r="C883" s="26" t="s">
        <v>521</v>
      </c>
      <c r="D883" s="31">
        <v>3</v>
      </c>
      <c r="E883" s="31">
        <v>1000</v>
      </c>
      <c r="F883" s="27">
        <v>4964026336924</v>
      </c>
      <c r="G883">
        <v>30</v>
      </c>
      <c r="H883">
        <v>882</v>
      </c>
    </row>
    <row r="884" spans="1:8" x14ac:dyDescent="0.45">
      <c r="A884" s="49">
        <v>33693</v>
      </c>
      <c r="B884" s="42" t="s">
        <v>30</v>
      </c>
      <c r="C884" s="26" t="s">
        <v>522</v>
      </c>
      <c r="D884" s="31">
        <v>3</v>
      </c>
      <c r="E884" s="31">
        <v>1000</v>
      </c>
      <c r="F884" s="27">
        <v>4964026336931</v>
      </c>
      <c r="G884">
        <v>30</v>
      </c>
      <c r="H884">
        <v>883</v>
      </c>
    </row>
    <row r="885" spans="1:8" x14ac:dyDescent="0.45">
      <c r="A885" s="49">
        <v>33694</v>
      </c>
      <c r="B885" s="42" t="s">
        <v>30</v>
      </c>
      <c r="C885" s="26" t="s">
        <v>523</v>
      </c>
      <c r="D885" s="31">
        <v>3</v>
      </c>
      <c r="E885" s="31">
        <v>1000</v>
      </c>
      <c r="F885" s="27">
        <v>4964026336948</v>
      </c>
      <c r="G885">
        <v>30</v>
      </c>
      <c r="H885">
        <v>884</v>
      </c>
    </row>
    <row r="886" spans="1:8" x14ac:dyDescent="0.45">
      <c r="A886" s="49">
        <v>30122</v>
      </c>
      <c r="B886" s="42" t="s">
        <v>525</v>
      </c>
      <c r="C886" s="26" t="s">
        <v>520</v>
      </c>
      <c r="D886" s="31">
        <v>1</v>
      </c>
      <c r="E886" s="31">
        <v>1800</v>
      </c>
      <c r="F886" s="27">
        <v>4964026301229</v>
      </c>
      <c r="G886">
        <v>30</v>
      </c>
      <c r="H886">
        <v>885</v>
      </c>
    </row>
    <row r="887" spans="1:8" x14ac:dyDescent="0.45">
      <c r="A887" s="49">
        <v>30123</v>
      </c>
      <c r="B887" s="42" t="s">
        <v>525</v>
      </c>
      <c r="C887" s="26" t="s">
        <v>521</v>
      </c>
      <c r="D887" s="31">
        <v>1</v>
      </c>
      <c r="E887" s="31">
        <v>1800</v>
      </c>
      <c r="F887" s="27">
        <v>4964026301236</v>
      </c>
      <c r="G887">
        <v>30</v>
      </c>
      <c r="H887">
        <v>886</v>
      </c>
    </row>
    <row r="888" spans="1:8" x14ac:dyDescent="0.45">
      <c r="A888" s="49">
        <v>30124</v>
      </c>
      <c r="B888" s="42" t="s">
        <v>525</v>
      </c>
      <c r="C888" s="26" t="s">
        <v>522</v>
      </c>
      <c r="D888" s="31">
        <v>1</v>
      </c>
      <c r="E888" s="31">
        <v>1800</v>
      </c>
      <c r="F888" s="27">
        <v>4964026301243</v>
      </c>
      <c r="G888">
        <v>30</v>
      </c>
      <c r="H888">
        <v>887</v>
      </c>
    </row>
    <row r="889" spans="1:8" x14ac:dyDescent="0.45">
      <c r="A889" s="49">
        <v>30125</v>
      </c>
      <c r="B889" s="42" t="s">
        <v>525</v>
      </c>
      <c r="C889" s="26" t="s">
        <v>523</v>
      </c>
      <c r="D889" s="31">
        <v>1</v>
      </c>
      <c r="E889" s="31">
        <v>1800</v>
      </c>
      <c r="F889" s="27">
        <v>4964026301250</v>
      </c>
      <c r="G889">
        <v>30</v>
      </c>
      <c r="H889">
        <v>888</v>
      </c>
    </row>
    <row r="890" spans="1:8" x14ac:dyDescent="0.45">
      <c r="A890" s="49">
        <v>30171</v>
      </c>
      <c r="B890" s="42" t="s">
        <v>466</v>
      </c>
      <c r="C890" s="26" t="s">
        <v>520</v>
      </c>
      <c r="D890" s="31">
        <v>1</v>
      </c>
      <c r="E890" s="31">
        <v>2500</v>
      </c>
      <c r="F890" s="27">
        <v>4964026301717</v>
      </c>
      <c r="G890">
        <v>30</v>
      </c>
      <c r="H890">
        <v>889</v>
      </c>
    </row>
    <row r="891" spans="1:8" x14ac:dyDescent="0.45">
      <c r="A891" s="49">
        <v>30172</v>
      </c>
      <c r="B891" s="42" t="s">
        <v>466</v>
      </c>
      <c r="C891" s="26" t="s">
        <v>521</v>
      </c>
      <c r="D891" s="31">
        <v>1</v>
      </c>
      <c r="E891" s="31">
        <v>2500</v>
      </c>
      <c r="F891" s="27">
        <v>4964026301724</v>
      </c>
      <c r="G891">
        <v>30</v>
      </c>
      <c r="H891">
        <v>890</v>
      </c>
    </row>
    <row r="892" spans="1:8" x14ac:dyDescent="0.45">
      <c r="A892" s="49">
        <v>30173</v>
      </c>
      <c r="B892" s="42" t="s">
        <v>466</v>
      </c>
      <c r="C892" s="26" t="s">
        <v>522</v>
      </c>
      <c r="D892" s="31">
        <v>1</v>
      </c>
      <c r="E892" s="31">
        <v>2500</v>
      </c>
      <c r="F892" s="27">
        <v>4964026301731</v>
      </c>
      <c r="G892">
        <v>30</v>
      </c>
      <c r="H892">
        <v>891</v>
      </c>
    </row>
    <row r="893" spans="1:8" x14ac:dyDescent="0.45">
      <c r="A893" s="49">
        <v>30174</v>
      </c>
      <c r="B893" s="42" t="s">
        <v>466</v>
      </c>
      <c r="C893" s="26" t="s">
        <v>523</v>
      </c>
      <c r="D893" s="31">
        <v>1</v>
      </c>
      <c r="E893" s="31">
        <v>2500</v>
      </c>
      <c r="F893" s="27">
        <v>4964026301748</v>
      </c>
      <c r="G893">
        <v>30</v>
      </c>
      <c r="H893">
        <v>892</v>
      </c>
    </row>
    <row r="894" spans="1:8" x14ac:dyDescent="0.45">
      <c r="A894" s="49">
        <v>36632</v>
      </c>
      <c r="B894" s="42" t="s">
        <v>526</v>
      </c>
      <c r="C894" s="26" t="s">
        <v>520</v>
      </c>
      <c r="D894" s="31">
        <v>1</v>
      </c>
      <c r="E894" s="31">
        <v>1100</v>
      </c>
      <c r="F894" s="27">
        <v>4964026366327</v>
      </c>
      <c r="G894">
        <v>30</v>
      </c>
      <c r="H894">
        <v>893</v>
      </c>
    </row>
    <row r="895" spans="1:8" x14ac:dyDescent="0.45">
      <c r="A895" s="49">
        <v>36633</v>
      </c>
      <c r="B895" s="42" t="s">
        <v>526</v>
      </c>
      <c r="C895" s="26" t="s">
        <v>521</v>
      </c>
      <c r="D895" s="31">
        <v>1</v>
      </c>
      <c r="E895" s="31">
        <v>1100</v>
      </c>
      <c r="F895" s="27">
        <v>4964026366334</v>
      </c>
      <c r="G895">
        <v>30</v>
      </c>
      <c r="H895">
        <v>894</v>
      </c>
    </row>
    <row r="896" spans="1:8" x14ac:dyDescent="0.45">
      <c r="A896" s="49">
        <v>36634</v>
      </c>
      <c r="B896" s="42" t="s">
        <v>527</v>
      </c>
      <c r="C896" s="26" t="s">
        <v>520</v>
      </c>
      <c r="D896" s="31">
        <v>1</v>
      </c>
      <c r="E896" s="31">
        <v>1400</v>
      </c>
      <c r="F896" s="27">
        <v>4964026366341</v>
      </c>
      <c r="G896">
        <v>30</v>
      </c>
      <c r="H896">
        <v>895</v>
      </c>
    </row>
    <row r="897" spans="1:8" x14ac:dyDescent="0.45">
      <c r="A897" s="49">
        <v>36635</v>
      </c>
      <c r="B897" s="42" t="s">
        <v>527</v>
      </c>
      <c r="C897" s="26" t="s">
        <v>521</v>
      </c>
      <c r="D897" s="31">
        <v>1</v>
      </c>
      <c r="E897" s="31">
        <v>1400</v>
      </c>
      <c r="F897" s="27">
        <v>4964026366358</v>
      </c>
      <c r="G897">
        <v>30</v>
      </c>
      <c r="H897">
        <v>896</v>
      </c>
    </row>
    <row r="898" spans="1:8" x14ac:dyDescent="0.45">
      <c r="A898" s="49">
        <v>36636</v>
      </c>
      <c r="B898" s="42" t="s">
        <v>528</v>
      </c>
      <c r="C898" s="26" t="s">
        <v>520</v>
      </c>
      <c r="D898" s="31">
        <v>1</v>
      </c>
      <c r="E898" s="31">
        <v>1600</v>
      </c>
      <c r="F898" s="27">
        <v>4964026366365</v>
      </c>
      <c r="G898">
        <v>30</v>
      </c>
      <c r="H898">
        <v>897</v>
      </c>
    </row>
    <row r="899" spans="1:8" x14ac:dyDescent="0.45">
      <c r="A899" s="49">
        <v>36637</v>
      </c>
      <c r="B899" s="42" t="s">
        <v>528</v>
      </c>
      <c r="C899" s="26" t="s">
        <v>521</v>
      </c>
      <c r="D899" s="31">
        <v>1</v>
      </c>
      <c r="E899" s="31">
        <v>1600</v>
      </c>
      <c r="F899" s="27">
        <v>4964026366372</v>
      </c>
      <c r="G899">
        <v>30</v>
      </c>
      <c r="H899">
        <v>898</v>
      </c>
    </row>
    <row r="900" spans="1:8" x14ac:dyDescent="0.45">
      <c r="A900" s="49">
        <v>30246</v>
      </c>
      <c r="B900" s="42" t="s">
        <v>157</v>
      </c>
      <c r="C900" s="26" t="s">
        <v>529</v>
      </c>
      <c r="D900" s="31">
        <v>1</v>
      </c>
      <c r="E900" s="31">
        <v>2300</v>
      </c>
      <c r="F900" s="27">
        <v>4964026302462</v>
      </c>
      <c r="G900">
        <v>30</v>
      </c>
      <c r="H900">
        <v>899</v>
      </c>
    </row>
    <row r="901" spans="1:8" x14ac:dyDescent="0.45">
      <c r="A901" s="49">
        <v>30247</v>
      </c>
      <c r="B901" s="42" t="s">
        <v>157</v>
      </c>
      <c r="C901" s="26" t="s">
        <v>530</v>
      </c>
      <c r="D901" s="31">
        <v>1</v>
      </c>
      <c r="E901" s="31">
        <v>2300</v>
      </c>
      <c r="F901" s="27">
        <v>4964026302479</v>
      </c>
      <c r="G901">
        <v>30</v>
      </c>
      <c r="H901">
        <v>900</v>
      </c>
    </row>
    <row r="902" spans="1:8" x14ac:dyDescent="0.45">
      <c r="A902" s="49">
        <v>33177</v>
      </c>
      <c r="B902" s="42" t="s">
        <v>524</v>
      </c>
      <c r="C902" s="26" t="s">
        <v>529</v>
      </c>
      <c r="D902" s="31">
        <v>3</v>
      </c>
      <c r="E902" s="31">
        <v>1200</v>
      </c>
      <c r="F902" s="27">
        <v>4964026331776</v>
      </c>
      <c r="G902">
        <v>30</v>
      </c>
      <c r="H902">
        <v>901</v>
      </c>
    </row>
    <row r="903" spans="1:8" x14ac:dyDescent="0.45">
      <c r="A903" s="49">
        <v>33178</v>
      </c>
      <c r="B903" s="42" t="s">
        <v>524</v>
      </c>
      <c r="C903" s="26" t="s">
        <v>530</v>
      </c>
      <c r="D903" s="31">
        <v>3</v>
      </c>
      <c r="E903" s="31">
        <v>1200</v>
      </c>
      <c r="F903" s="27">
        <v>4964026331783</v>
      </c>
      <c r="G903">
        <v>30</v>
      </c>
      <c r="H903">
        <v>902</v>
      </c>
    </row>
    <row r="904" spans="1:8" x14ac:dyDescent="0.45">
      <c r="A904" s="49">
        <v>33182</v>
      </c>
      <c r="B904" s="42" t="s">
        <v>306</v>
      </c>
      <c r="C904" s="26" t="s">
        <v>529</v>
      </c>
      <c r="D904" s="31">
        <v>3</v>
      </c>
      <c r="E904" s="31">
        <v>900</v>
      </c>
      <c r="F904" s="27">
        <v>4964026331820</v>
      </c>
      <c r="G904">
        <v>30</v>
      </c>
      <c r="H904">
        <v>903</v>
      </c>
    </row>
    <row r="905" spans="1:8" x14ac:dyDescent="0.45">
      <c r="A905" s="49">
        <v>33183</v>
      </c>
      <c r="B905" s="42" t="s">
        <v>306</v>
      </c>
      <c r="C905" s="26" t="s">
        <v>530</v>
      </c>
      <c r="D905" s="31">
        <v>3</v>
      </c>
      <c r="E905" s="31">
        <v>900</v>
      </c>
      <c r="F905" s="27">
        <v>4964026331837</v>
      </c>
      <c r="G905">
        <v>30</v>
      </c>
      <c r="H905">
        <v>904</v>
      </c>
    </row>
    <row r="906" spans="1:8" x14ac:dyDescent="0.45">
      <c r="A906" s="49">
        <v>33679</v>
      </c>
      <c r="B906" s="42" t="s">
        <v>531</v>
      </c>
      <c r="C906" s="26" t="s">
        <v>529</v>
      </c>
      <c r="D906" s="31">
        <v>3</v>
      </c>
      <c r="E906" s="31">
        <v>1000</v>
      </c>
      <c r="F906" s="27">
        <v>4964026336795</v>
      </c>
      <c r="G906">
        <v>30</v>
      </c>
      <c r="H906">
        <v>905</v>
      </c>
    </row>
    <row r="907" spans="1:8" x14ac:dyDescent="0.45">
      <c r="A907" s="49">
        <v>33680</v>
      </c>
      <c r="B907" s="42" t="s">
        <v>531</v>
      </c>
      <c r="C907" s="26" t="s">
        <v>530</v>
      </c>
      <c r="D907" s="31">
        <v>3</v>
      </c>
      <c r="E907" s="31">
        <v>1000</v>
      </c>
      <c r="F907" s="27">
        <v>4964026336801</v>
      </c>
      <c r="G907">
        <v>30</v>
      </c>
      <c r="H907">
        <v>906</v>
      </c>
    </row>
    <row r="908" spans="1:8" x14ac:dyDescent="0.45">
      <c r="A908" s="49">
        <v>52889</v>
      </c>
      <c r="B908" s="42" t="s">
        <v>532</v>
      </c>
      <c r="C908" s="26" t="s">
        <v>529</v>
      </c>
      <c r="D908" s="31">
        <v>1</v>
      </c>
      <c r="E908" s="31">
        <v>1800</v>
      </c>
      <c r="F908" s="27">
        <v>4964026528893</v>
      </c>
      <c r="G908">
        <v>30</v>
      </c>
      <c r="H908">
        <v>907</v>
      </c>
    </row>
    <row r="909" spans="1:8" x14ac:dyDescent="0.45">
      <c r="A909" s="49">
        <v>52890</v>
      </c>
      <c r="B909" s="42" t="s">
        <v>532</v>
      </c>
      <c r="C909" s="26" t="s">
        <v>530</v>
      </c>
      <c r="D909" s="31">
        <v>1</v>
      </c>
      <c r="E909" s="31">
        <v>1800</v>
      </c>
      <c r="F909" s="27">
        <v>4964026528909</v>
      </c>
      <c r="G909">
        <v>30</v>
      </c>
      <c r="H909">
        <v>908</v>
      </c>
    </row>
    <row r="910" spans="1:8" x14ac:dyDescent="0.45">
      <c r="A910" s="49">
        <v>52891</v>
      </c>
      <c r="B910" s="42" t="s">
        <v>533</v>
      </c>
      <c r="C910" s="26" t="s">
        <v>529</v>
      </c>
      <c r="D910" s="31">
        <v>1</v>
      </c>
      <c r="E910" s="31">
        <v>1800</v>
      </c>
      <c r="F910" s="27">
        <v>4964026528916</v>
      </c>
      <c r="G910">
        <v>30</v>
      </c>
      <c r="H910">
        <v>909</v>
      </c>
    </row>
    <row r="911" spans="1:8" x14ac:dyDescent="0.45">
      <c r="A911" s="49">
        <v>52892</v>
      </c>
      <c r="B911" s="42" t="s">
        <v>533</v>
      </c>
      <c r="C911" s="26" t="s">
        <v>530</v>
      </c>
      <c r="D911" s="31">
        <v>1</v>
      </c>
      <c r="E911" s="31">
        <v>1800</v>
      </c>
      <c r="F911" s="27">
        <v>4964026528923</v>
      </c>
      <c r="G911">
        <v>30</v>
      </c>
      <c r="H911">
        <v>910</v>
      </c>
    </row>
    <row r="912" spans="1:8" x14ac:dyDescent="0.45">
      <c r="A912" s="49">
        <v>33192</v>
      </c>
      <c r="B912" s="42" t="s">
        <v>534</v>
      </c>
      <c r="C912" s="26" t="s">
        <v>178</v>
      </c>
      <c r="D912" s="31">
        <v>3</v>
      </c>
      <c r="E912" s="31">
        <v>1000</v>
      </c>
      <c r="F912" s="27">
        <v>4964026331929</v>
      </c>
      <c r="G912">
        <v>30</v>
      </c>
      <c r="H912">
        <v>911</v>
      </c>
    </row>
    <row r="913" spans="1:8" x14ac:dyDescent="0.45">
      <c r="A913" s="49">
        <v>33195</v>
      </c>
      <c r="B913" s="42" t="s">
        <v>534</v>
      </c>
      <c r="C913" s="26" t="s">
        <v>179</v>
      </c>
      <c r="D913" s="31">
        <v>3</v>
      </c>
      <c r="E913" s="31">
        <v>1000</v>
      </c>
      <c r="F913" s="27">
        <v>4964026331950</v>
      </c>
      <c r="G913">
        <v>30</v>
      </c>
      <c r="H913">
        <v>912</v>
      </c>
    </row>
    <row r="914" spans="1:8" x14ac:dyDescent="0.45">
      <c r="A914" s="49">
        <v>30308</v>
      </c>
      <c r="B914" s="42" t="s">
        <v>348</v>
      </c>
      <c r="C914" s="26" t="s">
        <v>51</v>
      </c>
      <c r="D914" s="31">
        <v>1</v>
      </c>
      <c r="E914" s="31">
        <v>1800</v>
      </c>
      <c r="F914" s="27">
        <v>4964026303087</v>
      </c>
      <c r="G914">
        <v>30</v>
      </c>
      <c r="H914">
        <v>913</v>
      </c>
    </row>
    <row r="915" spans="1:8" x14ac:dyDescent="0.45">
      <c r="A915" s="49">
        <v>30309</v>
      </c>
      <c r="B915" s="42" t="s">
        <v>535</v>
      </c>
      <c r="C915" s="26" t="s">
        <v>51</v>
      </c>
      <c r="D915" s="31">
        <v>1</v>
      </c>
      <c r="E915" s="31">
        <v>1900</v>
      </c>
      <c r="F915" s="27">
        <v>4964026303094</v>
      </c>
      <c r="G915">
        <v>30</v>
      </c>
      <c r="H915">
        <v>914</v>
      </c>
    </row>
    <row r="916" spans="1:8" x14ac:dyDescent="0.45">
      <c r="A916" s="49">
        <v>33225</v>
      </c>
      <c r="B916" s="42" t="s">
        <v>536</v>
      </c>
      <c r="C916" s="26" t="s">
        <v>61</v>
      </c>
      <c r="D916" s="31">
        <v>3</v>
      </c>
      <c r="E916" s="31">
        <v>800</v>
      </c>
      <c r="F916" s="27">
        <v>4964026332254</v>
      </c>
      <c r="G916">
        <v>30</v>
      </c>
      <c r="H916">
        <v>915</v>
      </c>
    </row>
    <row r="917" spans="1:8" x14ac:dyDescent="0.45">
      <c r="A917" s="49">
        <v>33227</v>
      </c>
      <c r="B917" s="42" t="s">
        <v>537</v>
      </c>
      <c r="C917" s="26" t="s">
        <v>61</v>
      </c>
      <c r="D917" s="31">
        <v>3</v>
      </c>
      <c r="E917" s="31">
        <v>1000</v>
      </c>
      <c r="F917" s="27">
        <v>4964026332278</v>
      </c>
      <c r="G917">
        <v>30</v>
      </c>
      <c r="H917">
        <v>916</v>
      </c>
    </row>
    <row r="918" spans="1:8" x14ac:dyDescent="0.45">
      <c r="A918" s="49">
        <v>52983</v>
      </c>
      <c r="B918" s="42" t="s">
        <v>462</v>
      </c>
      <c r="C918" s="26" t="s">
        <v>61</v>
      </c>
      <c r="D918" s="31">
        <v>1</v>
      </c>
      <c r="E918" s="31">
        <v>1800</v>
      </c>
      <c r="F918" s="27">
        <v>4964026529838</v>
      </c>
      <c r="G918">
        <v>30</v>
      </c>
      <c r="H918">
        <v>917</v>
      </c>
    </row>
    <row r="919" spans="1:8" x14ac:dyDescent="0.45">
      <c r="A919" s="49">
        <v>52985</v>
      </c>
      <c r="B919" s="42" t="s">
        <v>463</v>
      </c>
      <c r="C919" s="26" t="s">
        <v>61</v>
      </c>
      <c r="D919" s="31">
        <v>1</v>
      </c>
      <c r="E919" s="31">
        <v>2000</v>
      </c>
      <c r="F919" s="27">
        <v>4964026529852</v>
      </c>
      <c r="G919">
        <v>30</v>
      </c>
      <c r="H919">
        <v>918</v>
      </c>
    </row>
    <row r="920" spans="1:8" x14ac:dyDescent="0.45">
      <c r="A920" s="49">
        <v>52987</v>
      </c>
      <c r="B920" s="42" t="s">
        <v>464</v>
      </c>
      <c r="C920" s="26" t="s">
        <v>61</v>
      </c>
      <c r="D920" s="31">
        <v>1</v>
      </c>
      <c r="E920" s="31">
        <v>2200</v>
      </c>
      <c r="F920" s="27">
        <v>4964026529876</v>
      </c>
      <c r="G920">
        <v>30</v>
      </c>
      <c r="H920">
        <v>919</v>
      </c>
    </row>
    <row r="921" spans="1:8" x14ac:dyDescent="0.45">
      <c r="A921" s="49">
        <v>30225</v>
      </c>
      <c r="B921" s="42" t="s">
        <v>538</v>
      </c>
      <c r="C921" s="26" t="s">
        <v>539</v>
      </c>
      <c r="D921" s="31">
        <v>1</v>
      </c>
      <c r="E921" s="31">
        <v>1800</v>
      </c>
      <c r="F921" s="27">
        <v>4964026302257</v>
      </c>
      <c r="G921">
        <v>30</v>
      </c>
      <c r="H921">
        <v>920</v>
      </c>
    </row>
    <row r="922" spans="1:8" x14ac:dyDescent="0.45">
      <c r="A922" s="49">
        <v>30226</v>
      </c>
      <c r="B922" s="42" t="s">
        <v>538</v>
      </c>
      <c r="C922" s="26" t="s">
        <v>540</v>
      </c>
      <c r="D922" s="31">
        <v>1</v>
      </c>
      <c r="E922" s="31">
        <v>1800</v>
      </c>
      <c r="F922" s="27">
        <v>4964026302264</v>
      </c>
      <c r="G922">
        <v>30</v>
      </c>
      <c r="H922">
        <v>921</v>
      </c>
    </row>
    <row r="923" spans="1:8" x14ac:dyDescent="0.45">
      <c r="A923" s="49">
        <v>30227</v>
      </c>
      <c r="B923" s="42" t="s">
        <v>538</v>
      </c>
      <c r="C923" s="26" t="s">
        <v>541</v>
      </c>
      <c r="D923" s="31">
        <v>1</v>
      </c>
      <c r="E923" s="31">
        <v>1800</v>
      </c>
      <c r="F923" s="27">
        <v>4964026302271</v>
      </c>
      <c r="G923">
        <v>30</v>
      </c>
      <c r="H923">
        <v>922</v>
      </c>
    </row>
    <row r="924" spans="1:8" x14ac:dyDescent="0.45">
      <c r="A924" s="49">
        <v>33321</v>
      </c>
      <c r="B924" s="42" t="s">
        <v>314</v>
      </c>
      <c r="C924" s="26" t="s">
        <v>539</v>
      </c>
      <c r="D924" s="31">
        <v>3</v>
      </c>
      <c r="E924" s="31">
        <v>1500</v>
      </c>
      <c r="F924" s="27">
        <v>4964026333213</v>
      </c>
      <c r="G924">
        <v>30</v>
      </c>
      <c r="H924">
        <v>923</v>
      </c>
    </row>
    <row r="925" spans="1:8" x14ac:dyDescent="0.45">
      <c r="A925" s="49">
        <v>33322</v>
      </c>
      <c r="B925" s="42" t="s">
        <v>314</v>
      </c>
      <c r="C925" s="26" t="s">
        <v>540</v>
      </c>
      <c r="D925" s="31">
        <v>3</v>
      </c>
      <c r="E925" s="31">
        <v>1500</v>
      </c>
      <c r="F925" s="27">
        <v>4964026333220</v>
      </c>
      <c r="G925">
        <v>30</v>
      </c>
      <c r="H925">
        <v>924</v>
      </c>
    </row>
    <row r="926" spans="1:8" x14ac:dyDescent="0.45">
      <c r="A926" s="49">
        <v>33323</v>
      </c>
      <c r="B926" s="42" t="s">
        <v>314</v>
      </c>
      <c r="C926" s="26" t="s">
        <v>541</v>
      </c>
      <c r="D926" s="31">
        <v>3</v>
      </c>
      <c r="E926" s="31">
        <v>1500</v>
      </c>
      <c r="F926" s="27">
        <v>4964026333237</v>
      </c>
      <c r="G926">
        <v>30</v>
      </c>
      <c r="H926">
        <v>925</v>
      </c>
    </row>
    <row r="927" spans="1:8" x14ac:dyDescent="0.45">
      <c r="A927" s="49">
        <v>30250</v>
      </c>
      <c r="B927" s="42" t="s">
        <v>542</v>
      </c>
      <c r="C927" s="26" t="s">
        <v>543</v>
      </c>
      <c r="D927" s="31">
        <v>1</v>
      </c>
      <c r="E927" s="31">
        <v>2200</v>
      </c>
      <c r="F927" s="27">
        <v>4964026302509</v>
      </c>
      <c r="G927">
        <v>30</v>
      </c>
      <c r="H927">
        <v>926</v>
      </c>
    </row>
    <row r="928" spans="1:8" x14ac:dyDescent="0.45">
      <c r="A928" s="49">
        <v>30251</v>
      </c>
      <c r="B928" s="42" t="s">
        <v>542</v>
      </c>
      <c r="C928" s="26" t="s">
        <v>260</v>
      </c>
      <c r="D928" s="31">
        <v>1</v>
      </c>
      <c r="E928" s="31">
        <v>2200</v>
      </c>
      <c r="F928" s="27">
        <v>4964026302516</v>
      </c>
      <c r="G928">
        <v>30</v>
      </c>
      <c r="H928">
        <v>927</v>
      </c>
    </row>
    <row r="929" spans="1:8" x14ac:dyDescent="0.45">
      <c r="A929" s="49">
        <v>30252</v>
      </c>
      <c r="B929" s="42" t="s">
        <v>542</v>
      </c>
      <c r="C929" s="26" t="s">
        <v>256</v>
      </c>
      <c r="D929" s="31">
        <v>1</v>
      </c>
      <c r="E929" s="31">
        <v>2200</v>
      </c>
      <c r="F929" s="27">
        <v>4964026302523</v>
      </c>
      <c r="G929">
        <v>30</v>
      </c>
      <c r="H929">
        <v>928</v>
      </c>
    </row>
    <row r="930" spans="1:8" x14ac:dyDescent="0.45">
      <c r="A930" s="49">
        <v>52197</v>
      </c>
      <c r="B930" s="42" t="s">
        <v>542</v>
      </c>
      <c r="C930" s="26" t="s">
        <v>544</v>
      </c>
      <c r="D930" s="31">
        <v>1</v>
      </c>
      <c r="E930" s="31">
        <v>2200</v>
      </c>
      <c r="F930" s="27">
        <v>4964026521979</v>
      </c>
      <c r="G930">
        <v>30</v>
      </c>
      <c r="H930">
        <v>929</v>
      </c>
    </row>
    <row r="931" spans="1:8" x14ac:dyDescent="0.45">
      <c r="A931" s="49">
        <v>52198</v>
      </c>
      <c r="B931" s="42" t="s">
        <v>542</v>
      </c>
      <c r="C931" s="26" t="s">
        <v>545</v>
      </c>
      <c r="D931" s="31">
        <v>1</v>
      </c>
      <c r="E931" s="31">
        <v>2200</v>
      </c>
      <c r="F931" s="27">
        <v>4964026521986</v>
      </c>
      <c r="G931">
        <v>30</v>
      </c>
      <c r="H931">
        <v>930</v>
      </c>
    </row>
    <row r="932" spans="1:8" x14ac:dyDescent="0.45">
      <c r="A932" s="49">
        <v>52199</v>
      </c>
      <c r="B932" s="42" t="s">
        <v>542</v>
      </c>
      <c r="C932" s="26" t="s">
        <v>546</v>
      </c>
      <c r="D932" s="31">
        <v>1</v>
      </c>
      <c r="E932" s="31">
        <v>2200</v>
      </c>
      <c r="F932" s="27">
        <v>4964026521993</v>
      </c>
      <c r="G932">
        <v>30</v>
      </c>
      <c r="H932">
        <v>931</v>
      </c>
    </row>
    <row r="933" spans="1:8" x14ac:dyDescent="0.45">
      <c r="A933" s="49">
        <v>50446</v>
      </c>
      <c r="B933" s="42" t="s">
        <v>547</v>
      </c>
      <c r="C933" s="26" t="s">
        <v>70</v>
      </c>
      <c r="D933" s="31">
        <v>3</v>
      </c>
      <c r="E933" s="31">
        <v>700</v>
      </c>
      <c r="F933" s="27">
        <v>4964026504460</v>
      </c>
      <c r="G933">
        <v>30</v>
      </c>
      <c r="H933">
        <v>932</v>
      </c>
    </row>
    <row r="934" spans="1:8" x14ac:dyDescent="0.45">
      <c r="A934" s="49">
        <v>50447</v>
      </c>
      <c r="B934" s="42" t="s">
        <v>547</v>
      </c>
      <c r="C934" s="26" t="s">
        <v>90</v>
      </c>
      <c r="D934" s="31">
        <v>3</v>
      </c>
      <c r="E934" s="31">
        <v>700</v>
      </c>
      <c r="F934" s="27">
        <v>4964026504477</v>
      </c>
      <c r="G934">
        <v>30</v>
      </c>
      <c r="H934">
        <v>933</v>
      </c>
    </row>
    <row r="935" spans="1:8" x14ac:dyDescent="0.45">
      <c r="A935" s="49">
        <v>50652</v>
      </c>
      <c r="B935" s="42" t="s">
        <v>291</v>
      </c>
      <c r="C935" s="26" t="s">
        <v>69</v>
      </c>
      <c r="D935" s="31">
        <v>1</v>
      </c>
      <c r="E935" s="31">
        <v>800</v>
      </c>
      <c r="F935" s="27">
        <v>4964026506525</v>
      </c>
      <c r="G935">
        <v>30</v>
      </c>
      <c r="H935">
        <v>934</v>
      </c>
    </row>
    <row r="936" spans="1:8" x14ac:dyDescent="0.45">
      <c r="A936" s="49">
        <v>50653</v>
      </c>
      <c r="B936" s="42" t="s">
        <v>291</v>
      </c>
      <c r="C936" s="26" t="s">
        <v>70</v>
      </c>
      <c r="D936" s="31">
        <v>1</v>
      </c>
      <c r="E936" s="31">
        <v>800</v>
      </c>
      <c r="F936" s="27">
        <v>4964026506532</v>
      </c>
      <c r="G936">
        <v>30</v>
      </c>
      <c r="H936">
        <v>935</v>
      </c>
    </row>
    <row r="937" spans="1:8" x14ac:dyDescent="0.45">
      <c r="A937" s="49">
        <v>50858</v>
      </c>
      <c r="B937" s="42" t="s">
        <v>548</v>
      </c>
      <c r="C937" s="26" t="s">
        <v>549</v>
      </c>
      <c r="D937" s="31">
        <v>1</v>
      </c>
      <c r="E937" s="31">
        <v>1600</v>
      </c>
      <c r="F937" s="27">
        <v>4964026508581</v>
      </c>
      <c r="G937">
        <v>30</v>
      </c>
      <c r="H937">
        <v>936</v>
      </c>
    </row>
    <row r="938" spans="1:8" x14ac:dyDescent="0.45">
      <c r="A938" s="49">
        <v>30044</v>
      </c>
      <c r="B938" s="42" t="s">
        <v>550</v>
      </c>
      <c r="C938" s="26" t="s">
        <v>551</v>
      </c>
      <c r="D938" s="31">
        <v>1</v>
      </c>
      <c r="E938" s="31">
        <v>1800</v>
      </c>
      <c r="F938" s="27">
        <v>4964026300444</v>
      </c>
      <c r="G938">
        <v>30</v>
      </c>
      <c r="H938">
        <v>937</v>
      </c>
    </row>
    <row r="939" spans="1:8" x14ac:dyDescent="0.45">
      <c r="A939" s="49">
        <v>30045</v>
      </c>
      <c r="B939" s="42" t="s">
        <v>550</v>
      </c>
      <c r="C939" s="26" t="s">
        <v>552</v>
      </c>
      <c r="D939" s="31">
        <v>1</v>
      </c>
      <c r="E939" s="31">
        <v>1800</v>
      </c>
      <c r="F939" s="27">
        <v>4964026300451</v>
      </c>
      <c r="G939">
        <v>30</v>
      </c>
      <c r="H939">
        <v>938</v>
      </c>
    </row>
    <row r="940" spans="1:8" x14ac:dyDescent="0.45">
      <c r="A940" s="49">
        <v>33190</v>
      </c>
      <c r="B940" s="42" t="s">
        <v>553</v>
      </c>
      <c r="C940" s="26" t="s">
        <v>554</v>
      </c>
      <c r="D940" s="31">
        <v>3</v>
      </c>
      <c r="E940" s="31">
        <v>800</v>
      </c>
      <c r="F940" s="27">
        <v>4964026331905</v>
      </c>
      <c r="G940">
        <v>30</v>
      </c>
      <c r="H940">
        <v>939</v>
      </c>
    </row>
    <row r="941" spans="1:8" x14ac:dyDescent="0.45">
      <c r="A941" s="49">
        <v>33122</v>
      </c>
      <c r="B941" s="42" t="s">
        <v>553</v>
      </c>
      <c r="C941" s="26" t="s">
        <v>555</v>
      </c>
      <c r="D941" s="31">
        <v>3</v>
      </c>
      <c r="E941" s="31">
        <v>800</v>
      </c>
      <c r="F941" s="27">
        <v>4964026331226</v>
      </c>
      <c r="G941">
        <v>30</v>
      </c>
      <c r="H941">
        <v>940</v>
      </c>
    </row>
    <row r="942" spans="1:8" x14ac:dyDescent="0.45">
      <c r="A942" s="49">
        <v>33123</v>
      </c>
      <c r="B942" s="42" t="s">
        <v>553</v>
      </c>
      <c r="C942" s="26" t="s">
        <v>556</v>
      </c>
      <c r="D942" s="31">
        <v>3</v>
      </c>
      <c r="E942" s="31">
        <v>800</v>
      </c>
      <c r="F942" s="27">
        <v>4964026331233</v>
      </c>
      <c r="G942">
        <v>30</v>
      </c>
      <c r="H942">
        <v>941</v>
      </c>
    </row>
    <row r="943" spans="1:8" x14ac:dyDescent="0.45">
      <c r="A943" s="49">
        <v>50862</v>
      </c>
      <c r="B943" s="42" t="s">
        <v>348</v>
      </c>
      <c r="C943" s="26" t="s">
        <v>555</v>
      </c>
      <c r="D943" s="31">
        <v>1</v>
      </c>
      <c r="E943" s="31">
        <v>1600</v>
      </c>
      <c r="F943" s="27">
        <v>4964026508628</v>
      </c>
      <c r="G943">
        <v>30</v>
      </c>
      <c r="H943">
        <v>942</v>
      </c>
    </row>
    <row r="944" spans="1:8" x14ac:dyDescent="0.45">
      <c r="A944" s="49">
        <v>50863</v>
      </c>
      <c r="B944" s="42" t="s">
        <v>348</v>
      </c>
      <c r="C944" s="26" t="s">
        <v>556</v>
      </c>
      <c r="D944" s="31">
        <v>1</v>
      </c>
      <c r="E944" s="31">
        <v>1600</v>
      </c>
      <c r="F944" s="27">
        <v>4964026508635</v>
      </c>
      <c r="G944">
        <v>30</v>
      </c>
      <c r="H944">
        <v>943</v>
      </c>
    </row>
    <row r="945" spans="1:8" x14ac:dyDescent="0.45">
      <c r="A945" s="49">
        <v>50927</v>
      </c>
      <c r="B945" s="42" t="s">
        <v>96</v>
      </c>
      <c r="C945" s="26" t="s">
        <v>97</v>
      </c>
      <c r="D945" s="31">
        <v>1</v>
      </c>
      <c r="E945" s="31">
        <v>1600</v>
      </c>
      <c r="F945" s="27">
        <v>4964026509274</v>
      </c>
      <c r="G945">
        <v>30</v>
      </c>
      <c r="H945">
        <v>944</v>
      </c>
    </row>
    <row r="946" spans="1:8" x14ac:dyDescent="0.45">
      <c r="A946" s="49">
        <v>50929</v>
      </c>
      <c r="B946" s="42" t="s">
        <v>96</v>
      </c>
      <c r="C946" s="26" t="s">
        <v>98</v>
      </c>
      <c r="D946" s="31">
        <v>1</v>
      </c>
      <c r="E946" s="31">
        <v>1600</v>
      </c>
      <c r="F946" s="27">
        <v>4964026509298</v>
      </c>
      <c r="G946">
        <v>30</v>
      </c>
      <c r="H946">
        <v>945</v>
      </c>
    </row>
    <row r="947" spans="1:8" x14ac:dyDescent="0.45">
      <c r="A947" s="49">
        <v>52629</v>
      </c>
      <c r="B947" s="42" t="s">
        <v>557</v>
      </c>
      <c r="C947" s="26" t="s">
        <v>117</v>
      </c>
      <c r="D947" s="31">
        <v>1</v>
      </c>
      <c r="E947" s="31">
        <v>1800</v>
      </c>
      <c r="F947" s="27">
        <v>4964026526295</v>
      </c>
      <c r="G947">
        <v>30</v>
      </c>
      <c r="H947">
        <v>946</v>
      </c>
    </row>
    <row r="948" spans="1:8" x14ac:dyDescent="0.45">
      <c r="A948" s="49">
        <v>52630</v>
      </c>
      <c r="B948" s="42" t="s">
        <v>557</v>
      </c>
      <c r="C948" s="26" t="s">
        <v>118</v>
      </c>
      <c r="D948" s="31">
        <v>1</v>
      </c>
      <c r="E948" s="31">
        <v>1800</v>
      </c>
      <c r="F948" s="27">
        <v>4964026526301</v>
      </c>
      <c r="G948">
        <v>30</v>
      </c>
      <c r="H948">
        <v>947</v>
      </c>
    </row>
    <row r="949" spans="1:8" x14ac:dyDescent="0.45">
      <c r="A949" s="49">
        <v>52959</v>
      </c>
      <c r="B949" s="42" t="s">
        <v>558</v>
      </c>
      <c r="C949" s="26" t="s">
        <v>559</v>
      </c>
      <c r="D949" s="31">
        <v>1</v>
      </c>
      <c r="E949" s="31">
        <v>2000</v>
      </c>
      <c r="F949" s="27">
        <v>4964026529593</v>
      </c>
      <c r="G949">
        <v>30</v>
      </c>
      <c r="H949">
        <v>948</v>
      </c>
    </row>
    <row r="950" spans="1:8" x14ac:dyDescent="0.45">
      <c r="A950" s="49">
        <v>52960</v>
      </c>
      <c r="B950" s="42" t="s">
        <v>558</v>
      </c>
      <c r="C950" s="26" t="s">
        <v>560</v>
      </c>
      <c r="D950" s="31">
        <v>1</v>
      </c>
      <c r="E950" s="31">
        <v>2000</v>
      </c>
      <c r="F950" s="27">
        <v>4964026529609</v>
      </c>
      <c r="G950">
        <v>30</v>
      </c>
      <c r="H950">
        <v>949</v>
      </c>
    </row>
    <row r="951" spans="1:8" x14ac:dyDescent="0.45">
      <c r="A951" s="49">
        <v>33150</v>
      </c>
      <c r="B951" s="42" t="s">
        <v>561</v>
      </c>
      <c r="C951" s="26" t="s">
        <v>342</v>
      </c>
      <c r="D951" s="31">
        <v>3</v>
      </c>
      <c r="E951" s="31">
        <v>1000</v>
      </c>
      <c r="F951" s="27">
        <v>4964026331509</v>
      </c>
      <c r="G951">
        <v>30</v>
      </c>
      <c r="H951">
        <v>950</v>
      </c>
    </row>
    <row r="952" spans="1:8" x14ac:dyDescent="0.45">
      <c r="A952" s="49">
        <v>33151</v>
      </c>
      <c r="B952" s="42" t="s">
        <v>561</v>
      </c>
      <c r="C952" s="26" t="s">
        <v>343</v>
      </c>
      <c r="D952" s="31">
        <v>3</v>
      </c>
      <c r="E952" s="31">
        <v>1000</v>
      </c>
      <c r="F952" s="27">
        <v>4964026331516</v>
      </c>
      <c r="G952">
        <v>30</v>
      </c>
      <c r="H952">
        <v>951</v>
      </c>
    </row>
    <row r="953" spans="1:8" x14ac:dyDescent="0.45">
      <c r="A953" s="49">
        <v>33152</v>
      </c>
      <c r="B953" s="42" t="s">
        <v>561</v>
      </c>
      <c r="C953" s="26" t="s">
        <v>67</v>
      </c>
      <c r="D953" s="31">
        <v>3</v>
      </c>
      <c r="E953" s="31">
        <v>1000</v>
      </c>
      <c r="F953" s="27">
        <v>4964026331523</v>
      </c>
      <c r="G953">
        <v>30</v>
      </c>
      <c r="H953">
        <v>952</v>
      </c>
    </row>
    <row r="954" spans="1:8" x14ac:dyDescent="0.45">
      <c r="A954" s="49">
        <v>33153</v>
      </c>
      <c r="B954" s="42" t="s">
        <v>561</v>
      </c>
      <c r="C954" s="26" t="s">
        <v>68</v>
      </c>
      <c r="D954" s="31">
        <v>3</v>
      </c>
      <c r="E954" s="31">
        <v>1000</v>
      </c>
      <c r="F954" s="27">
        <v>4964026331530</v>
      </c>
      <c r="G954">
        <v>30</v>
      </c>
      <c r="H954">
        <v>953</v>
      </c>
    </row>
    <row r="955" spans="1:8" x14ac:dyDescent="0.45">
      <c r="A955" s="49">
        <v>33247</v>
      </c>
      <c r="B955" s="42" t="s">
        <v>311</v>
      </c>
      <c r="C955" s="26" t="s">
        <v>562</v>
      </c>
      <c r="D955" s="31">
        <v>3</v>
      </c>
      <c r="E955" s="31">
        <v>1000</v>
      </c>
      <c r="F955" s="27">
        <v>4964026332476</v>
      </c>
      <c r="G955">
        <v>30</v>
      </c>
      <c r="H955">
        <v>954</v>
      </c>
    </row>
    <row r="956" spans="1:8" x14ac:dyDescent="0.45">
      <c r="A956" s="49">
        <v>33248</v>
      </c>
      <c r="B956" s="42" t="s">
        <v>311</v>
      </c>
      <c r="C956" s="26" t="s">
        <v>563</v>
      </c>
      <c r="D956" s="31">
        <v>3</v>
      </c>
      <c r="E956" s="31">
        <v>1000</v>
      </c>
      <c r="F956" s="27">
        <v>4964026332483</v>
      </c>
      <c r="G956">
        <v>30</v>
      </c>
      <c r="H956">
        <v>955</v>
      </c>
    </row>
    <row r="957" spans="1:8" x14ac:dyDescent="0.45">
      <c r="A957" s="49">
        <v>33249</v>
      </c>
      <c r="B957" s="42" t="s">
        <v>311</v>
      </c>
      <c r="C957" s="26" t="s">
        <v>564</v>
      </c>
      <c r="D957" s="31">
        <v>3</v>
      </c>
      <c r="E957" s="31">
        <v>1000</v>
      </c>
      <c r="F957" s="27">
        <v>4964026332490</v>
      </c>
      <c r="G957">
        <v>30</v>
      </c>
      <c r="H957">
        <v>956</v>
      </c>
    </row>
    <row r="958" spans="1:8" x14ac:dyDescent="0.45">
      <c r="A958" s="49">
        <v>33250</v>
      </c>
      <c r="B958" s="42" t="s">
        <v>311</v>
      </c>
      <c r="C958" s="26" t="s">
        <v>565</v>
      </c>
      <c r="D958" s="31">
        <v>3</v>
      </c>
      <c r="E958" s="31">
        <v>1000</v>
      </c>
      <c r="F958" s="27">
        <v>4964026332506</v>
      </c>
      <c r="G958">
        <v>30</v>
      </c>
      <c r="H958">
        <v>957</v>
      </c>
    </row>
    <row r="959" spans="1:8" x14ac:dyDescent="0.45">
      <c r="A959" s="49">
        <v>33251</v>
      </c>
      <c r="B959" s="42" t="s">
        <v>311</v>
      </c>
      <c r="C959" s="26" t="s">
        <v>566</v>
      </c>
      <c r="D959" s="31">
        <v>3</v>
      </c>
      <c r="E959" s="31">
        <v>1000</v>
      </c>
      <c r="F959" s="27">
        <v>4964026332513</v>
      </c>
      <c r="G959">
        <v>30</v>
      </c>
      <c r="H959">
        <v>958</v>
      </c>
    </row>
    <row r="960" spans="1:8" x14ac:dyDescent="0.45">
      <c r="A960" s="49">
        <v>33252</v>
      </c>
      <c r="B960" s="42" t="s">
        <v>311</v>
      </c>
      <c r="C960" s="26" t="s">
        <v>567</v>
      </c>
      <c r="D960" s="31">
        <v>3</v>
      </c>
      <c r="E960" s="31">
        <v>1000</v>
      </c>
      <c r="F960" s="27">
        <v>4964026332520</v>
      </c>
      <c r="G960">
        <v>30</v>
      </c>
      <c r="H960">
        <v>959</v>
      </c>
    </row>
    <row r="961" spans="1:8" x14ac:dyDescent="0.45">
      <c r="A961" s="49">
        <v>30099</v>
      </c>
      <c r="B961" s="42" t="s">
        <v>568</v>
      </c>
      <c r="C961" s="26" t="s">
        <v>562</v>
      </c>
      <c r="D961" s="31">
        <v>1</v>
      </c>
      <c r="E961" s="31">
        <v>1600</v>
      </c>
      <c r="F961" s="27">
        <v>4964026300994</v>
      </c>
      <c r="G961">
        <v>30</v>
      </c>
      <c r="H961">
        <v>960</v>
      </c>
    </row>
    <row r="962" spans="1:8" x14ac:dyDescent="0.45">
      <c r="A962" s="49">
        <v>30100</v>
      </c>
      <c r="B962" s="42" t="s">
        <v>568</v>
      </c>
      <c r="C962" s="26" t="s">
        <v>563</v>
      </c>
      <c r="D962" s="31">
        <v>1</v>
      </c>
      <c r="E962" s="31">
        <v>1600</v>
      </c>
      <c r="F962" s="27">
        <v>4964026301007</v>
      </c>
      <c r="G962">
        <v>30</v>
      </c>
      <c r="H962">
        <v>961</v>
      </c>
    </row>
    <row r="963" spans="1:8" x14ac:dyDescent="0.45">
      <c r="A963" s="49">
        <v>30101</v>
      </c>
      <c r="B963" s="42" t="s">
        <v>568</v>
      </c>
      <c r="C963" s="26" t="s">
        <v>564</v>
      </c>
      <c r="D963" s="31">
        <v>1</v>
      </c>
      <c r="E963" s="31">
        <v>1600</v>
      </c>
      <c r="F963" s="27">
        <v>4964026301014</v>
      </c>
      <c r="G963">
        <v>30</v>
      </c>
      <c r="H963">
        <v>962</v>
      </c>
    </row>
    <row r="964" spans="1:8" x14ac:dyDescent="0.45">
      <c r="A964" s="49">
        <v>30102</v>
      </c>
      <c r="B964" s="42" t="s">
        <v>569</v>
      </c>
      <c r="C964" s="26" t="s">
        <v>565</v>
      </c>
      <c r="D964" s="31">
        <v>1</v>
      </c>
      <c r="E964" s="31">
        <v>2000</v>
      </c>
      <c r="F964" s="27">
        <v>4964026301021</v>
      </c>
      <c r="G964">
        <v>30</v>
      </c>
      <c r="H964">
        <v>963</v>
      </c>
    </row>
    <row r="965" spans="1:8" x14ac:dyDescent="0.45">
      <c r="A965" s="49">
        <v>30103</v>
      </c>
      <c r="B965" s="42" t="s">
        <v>569</v>
      </c>
      <c r="C965" s="26" t="s">
        <v>566</v>
      </c>
      <c r="D965" s="31">
        <v>1</v>
      </c>
      <c r="E965" s="31">
        <v>2000</v>
      </c>
      <c r="F965" s="27">
        <v>4964026301038</v>
      </c>
      <c r="G965">
        <v>30</v>
      </c>
      <c r="H965">
        <v>964</v>
      </c>
    </row>
    <row r="966" spans="1:8" x14ac:dyDescent="0.45">
      <c r="A966" s="49">
        <v>30104</v>
      </c>
      <c r="B966" s="42" t="s">
        <v>569</v>
      </c>
      <c r="C966" s="26" t="s">
        <v>567</v>
      </c>
      <c r="D966" s="31">
        <v>1</v>
      </c>
      <c r="E966" s="31">
        <v>2000</v>
      </c>
      <c r="F966" s="27">
        <v>4964026301045</v>
      </c>
      <c r="G966">
        <v>30</v>
      </c>
      <c r="H966">
        <v>965</v>
      </c>
    </row>
    <row r="967" spans="1:8" x14ac:dyDescent="0.45">
      <c r="A967" s="49">
        <v>57262</v>
      </c>
      <c r="B967" s="42" t="s">
        <v>570</v>
      </c>
      <c r="C967" s="26" t="s">
        <v>188</v>
      </c>
      <c r="D967" s="31">
        <v>3</v>
      </c>
      <c r="E967" s="31">
        <v>600</v>
      </c>
      <c r="F967" s="27">
        <v>4964026572629</v>
      </c>
      <c r="G967">
        <v>30</v>
      </c>
      <c r="H967">
        <v>966</v>
      </c>
    </row>
    <row r="968" spans="1:8" x14ac:dyDescent="0.45">
      <c r="A968" s="49">
        <v>33129</v>
      </c>
      <c r="B968" s="42" t="s">
        <v>304</v>
      </c>
      <c r="C968" s="26" t="s">
        <v>226</v>
      </c>
      <c r="D968" s="31">
        <v>3</v>
      </c>
      <c r="E968" s="31">
        <v>600</v>
      </c>
      <c r="F968" s="27">
        <v>4964026331295</v>
      </c>
      <c r="G968">
        <v>30</v>
      </c>
      <c r="H968">
        <v>967</v>
      </c>
    </row>
    <row r="969" spans="1:8" x14ac:dyDescent="0.45">
      <c r="A969" s="49">
        <v>33130</v>
      </c>
      <c r="B969" s="42" t="s">
        <v>304</v>
      </c>
      <c r="C969" s="26" t="s">
        <v>227</v>
      </c>
      <c r="D969" s="31">
        <v>3</v>
      </c>
      <c r="E969" s="31">
        <v>600</v>
      </c>
      <c r="F969" s="27">
        <v>4964026331301</v>
      </c>
      <c r="G969">
        <v>30</v>
      </c>
      <c r="H969">
        <v>968</v>
      </c>
    </row>
    <row r="970" spans="1:8" x14ac:dyDescent="0.45">
      <c r="A970" s="49">
        <v>52510</v>
      </c>
      <c r="B970" s="42" t="s">
        <v>114</v>
      </c>
      <c r="C970" s="26" t="s">
        <v>226</v>
      </c>
      <c r="D970" s="31">
        <v>1</v>
      </c>
      <c r="E970" s="31">
        <v>1800</v>
      </c>
      <c r="F970" s="27">
        <v>4964026525106</v>
      </c>
      <c r="G970">
        <v>30</v>
      </c>
      <c r="H970">
        <v>969</v>
      </c>
    </row>
    <row r="971" spans="1:8" x14ac:dyDescent="0.45">
      <c r="A971" s="49">
        <v>52511</v>
      </c>
      <c r="B971" s="42" t="s">
        <v>114</v>
      </c>
      <c r="C971" s="26" t="s">
        <v>227</v>
      </c>
      <c r="D971" s="31">
        <v>1</v>
      </c>
      <c r="E971" s="31">
        <v>1800</v>
      </c>
      <c r="F971" s="27">
        <v>4964026525113</v>
      </c>
      <c r="G971">
        <v>30</v>
      </c>
      <c r="H971">
        <v>970</v>
      </c>
    </row>
    <row r="972" spans="1:8" x14ac:dyDescent="0.45">
      <c r="A972" s="49">
        <v>52512</v>
      </c>
      <c r="B972" s="42" t="s">
        <v>110</v>
      </c>
      <c r="C972" s="26" t="s">
        <v>226</v>
      </c>
      <c r="D972" s="31">
        <v>1</v>
      </c>
      <c r="E972" s="31">
        <v>2200</v>
      </c>
      <c r="F972" s="27">
        <v>4964026525120</v>
      </c>
      <c r="G972">
        <v>30</v>
      </c>
      <c r="H972">
        <v>971</v>
      </c>
    </row>
    <row r="973" spans="1:8" x14ac:dyDescent="0.45">
      <c r="A973" s="49">
        <v>52513</v>
      </c>
      <c r="B973" s="42" t="s">
        <v>110</v>
      </c>
      <c r="C973" s="26" t="s">
        <v>227</v>
      </c>
      <c r="D973" s="31">
        <v>1</v>
      </c>
      <c r="E973" s="31">
        <v>2200</v>
      </c>
      <c r="F973" s="27">
        <v>4964026525137</v>
      </c>
      <c r="G973">
        <v>30</v>
      </c>
      <c r="H973">
        <v>972</v>
      </c>
    </row>
    <row r="974" spans="1:8" x14ac:dyDescent="0.45">
      <c r="A974" s="49">
        <v>52514</v>
      </c>
      <c r="B974" s="42" t="s">
        <v>111</v>
      </c>
      <c r="C974" s="26" t="s">
        <v>226</v>
      </c>
      <c r="D974" s="31">
        <v>1</v>
      </c>
      <c r="E974" s="31">
        <v>2400</v>
      </c>
      <c r="F974" s="27">
        <v>4964026525144</v>
      </c>
      <c r="G974">
        <v>30</v>
      </c>
      <c r="H974">
        <v>973</v>
      </c>
    </row>
    <row r="975" spans="1:8" x14ac:dyDescent="0.45">
      <c r="A975" s="49">
        <v>52515</v>
      </c>
      <c r="B975" s="42" t="s">
        <v>111</v>
      </c>
      <c r="C975" s="26" t="s">
        <v>227</v>
      </c>
      <c r="D975" s="31">
        <v>1</v>
      </c>
      <c r="E975" s="31">
        <v>2400</v>
      </c>
      <c r="F975" s="27">
        <v>4964026525151</v>
      </c>
      <c r="G975">
        <v>30</v>
      </c>
      <c r="H975">
        <v>974</v>
      </c>
    </row>
    <row r="976" spans="1:8" x14ac:dyDescent="0.45">
      <c r="A976" s="49">
        <v>56006</v>
      </c>
      <c r="B976" s="42" t="s">
        <v>571</v>
      </c>
      <c r="C976" s="26" t="s">
        <v>227</v>
      </c>
      <c r="D976" s="31">
        <v>1</v>
      </c>
      <c r="E976" s="31">
        <v>2000</v>
      </c>
      <c r="F976" s="27">
        <v>4964026560060</v>
      </c>
      <c r="G976">
        <v>30</v>
      </c>
      <c r="H976">
        <v>975</v>
      </c>
    </row>
    <row r="977" spans="1:8" x14ac:dyDescent="0.45">
      <c r="A977" s="49">
        <v>33054</v>
      </c>
      <c r="B977" s="42" t="s">
        <v>305</v>
      </c>
      <c r="C977" s="26" t="s">
        <v>62</v>
      </c>
      <c r="D977" s="31">
        <v>3</v>
      </c>
      <c r="E977" s="31">
        <v>800</v>
      </c>
      <c r="F977" s="27">
        <v>4964026330540</v>
      </c>
      <c r="G977">
        <v>30</v>
      </c>
      <c r="H977">
        <v>976</v>
      </c>
    </row>
    <row r="978" spans="1:8" x14ac:dyDescent="0.45">
      <c r="A978" s="49">
        <v>53499</v>
      </c>
      <c r="B978" s="42" t="s">
        <v>350</v>
      </c>
      <c r="C978" s="26" t="s">
        <v>105</v>
      </c>
      <c r="D978" s="31">
        <v>3</v>
      </c>
      <c r="E978" s="31">
        <v>800</v>
      </c>
      <c r="F978" s="27">
        <v>4964026534993</v>
      </c>
      <c r="G978">
        <v>30</v>
      </c>
      <c r="H978">
        <v>977</v>
      </c>
    </row>
    <row r="979" spans="1:8" x14ac:dyDescent="0.45">
      <c r="A979" s="49">
        <v>53525</v>
      </c>
      <c r="B979" s="42" t="s">
        <v>310</v>
      </c>
      <c r="C979" s="26" t="s">
        <v>105</v>
      </c>
      <c r="D979" s="31">
        <v>3</v>
      </c>
      <c r="E979" s="31">
        <v>600</v>
      </c>
      <c r="F979" s="27">
        <v>4964026535259</v>
      </c>
      <c r="G979">
        <v>30</v>
      </c>
      <c r="H979">
        <v>978</v>
      </c>
    </row>
    <row r="980" spans="1:8" x14ac:dyDescent="0.45">
      <c r="A980" s="49">
        <v>51321</v>
      </c>
      <c r="B980" s="42" t="s">
        <v>106</v>
      </c>
      <c r="C980" s="26" t="s">
        <v>572</v>
      </c>
      <c r="D980" s="31">
        <v>1</v>
      </c>
      <c r="E980" s="31">
        <v>1600</v>
      </c>
      <c r="F980" s="27">
        <v>4964026513219</v>
      </c>
      <c r="G980">
        <v>30</v>
      </c>
      <c r="H980">
        <v>979</v>
      </c>
    </row>
    <row r="981" spans="1:8" x14ac:dyDescent="0.45">
      <c r="A981" s="49">
        <v>51322</v>
      </c>
      <c r="B981" s="42" t="s">
        <v>106</v>
      </c>
      <c r="C981" s="26" t="s">
        <v>573</v>
      </c>
      <c r="D981" s="31">
        <v>1</v>
      </c>
      <c r="E981" s="31">
        <v>1600</v>
      </c>
      <c r="F981" s="27">
        <v>4964026513226</v>
      </c>
      <c r="G981">
        <v>30</v>
      </c>
      <c r="H981">
        <v>980</v>
      </c>
    </row>
    <row r="982" spans="1:8" x14ac:dyDescent="0.45">
      <c r="A982" s="49">
        <v>52961</v>
      </c>
      <c r="B982" s="42" t="s">
        <v>454</v>
      </c>
      <c r="C982" s="26" t="s">
        <v>574</v>
      </c>
      <c r="D982" s="31">
        <v>1</v>
      </c>
      <c r="E982" s="31">
        <v>1900</v>
      </c>
      <c r="F982" s="27">
        <v>4964026529616</v>
      </c>
      <c r="G982">
        <v>30</v>
      </c>
      <c r="H982">
        <v>981</v>
      </c>
    </row>
    <row r="983" spans="1:8" x14ac:dyDescent="0.45">
      <c r="A983" s="49">
        <v>30312</v>
      </c>
      <c r="B983" s="42" t="s">
        <v>575</v>
      </c>
      <c r="C983" s="26" t="s">
        <v>574</v>
      </c>
      <c r="D983" s="31">
        <v>1</v>
      </c>
      <c r="E983" s="31">
        <v>2500</v>
      </c>
      <c r="F983" s="27">
        <v>4964026303124</v>
      </c>
      <c r="G983">
        <v>30</v>
      </c>
      <c r="H983">
        <v>982</v>
      </c>
    </row>
    <row r="984" spans="1:8" x14ac:dyDescent="0.45">
      <c r="A984" s="49">
        <v>50551</v>
      </c>
      <c r="B984" s="42" t="s">
        <v>576</v>
      </c>
      <c r="C984" s="26" t="s">
        <v>577</v>
      </c>
      <c r="D984" s="31">
        <v>1</v>
      </c>
      <c r="E984" s="31">
        <v>1700</v>
      </c>
      <c r="F984" s="27">
        <v>4964026505511</v>
      </c>
      <c r="G984">
        <v>30</v>
      </c>
      <c r="H984">
        <v>983</v>
      </c>
    </row>
    <row r="985" spans="1:8" x14ac:dyDescent="0.45">
      <c r="A985" s="49">
        <v>50552</v>
      </c>
      <c r="B985" s="42" t="s">
        <v>576</v>
      </c>
      <c r="C985" s="26" t="s">
        <v>578</v>
      </c>
      <c r="D985" s="31">
        <v>1</v>
      </c>
      <c r="E985" s="31">
        <v>1700</v>
      </c>
      <c r="F985" s="27">
        <v>4964026505528</v>
      </c>
      <c r="G985">
        <v>30</v>
      </c>
      <c r="H985">
        <v>984</v>
      </c>
    </row>
    <row r="986" spans="1:8" x14ac:dyDescent="0.45">
      <c r="A986" s="49">
        <v>51280</v>
      </c>
      <c r="B986" s="42" t="s">
        <v>579</v>
      </c>
      <c r="C986" s="26" t="s">
        <v>580</v>
      </c>
      <c r="D986" s="31">
        <v>1</v>
      </c>
      <c r="E986" s="31">
        <v>1800</v>
      </c>
      <c r="F986" s="27">
        <v>4964026512809</v>
      </c>
      <c r="G986">
        <v>30</v>
      </c>
      <c r="H986">
        <v>985</v>
      </c>
    </row>
    <row r="987" spans="1:8" x14ac:dyDescent="0.45">
      <c r="A987" s="49">
        <v>54906</v>
      </c>
      <c r="B987" s="42" t="s">
        <v>581</v>
      </c>
      <c r="C987" s="26" t="s">
        <v>265</v>
      </c>
      <c r="D987" s="31">
        <v>1</v>
      </c>
      <c r="E987" s="31">
        <v>3200</v>
      </c>
      <c r="F987" s="27">
        <v>4964026549065</v>
      </c>
      <c r="G987">
        <v>30</v>
      </c>
      <c r="H987">
        <v>986</v>
      </c>
    </row>
    <row r="988" spans="1:8" x14ac:dyDescent="0.45">
      <c r="A988" s="49">
        <v>54912</v>
      </c>
      <c r="B988" s="42" t="s">
        <v>85</v>
      </c>
      <c r="C988" s="26" t="s">
        <v>265</v>
      </c>
      <c r="D988" s="31">
        <v>1</v>
      </c>
      <c r="E988" s="31">
        <v>4000</v>
      </c>
      <c r="F988" s="27">
        <v>4964026549126</v>
      </c>
      <c r="G988">
        <v>30</v>
      </c>
      <c r="H988">
        <v>987</v>
      </c>
    </row>
    <row r="989" spans="1:8" x14ac:dyDescent="0.45">
      <c r="A989" s="49">
        <v>54896</v>
      </c>
      <c r="B989" s="42" t="s">
        <v>209</v>
      </c>
      <c r="C989" s="26" t="s">
        <v>265</v>
      </c>
      <c r="D989" s="31">
        <v>1</v>
      </c>
      <c r="E989" s="31">
        <v>4200</v>
      </c>
      <c r="F989" s="27">
        <v>4964026548969</v>
      </c>
      <c r="G989">
        <v>30</v>
      </c>
      <c r="H989">
        <v>988</v>
      </c>
    </row>
    <row r="990" spans="1:8" x14ac:dyDescent="0.45">
      <c r="A990" s="49">
        <v>55082</v>
      </c>
      <c r="B990" s="42" t="s">
        <v>582</v>
      </c>
      <c r="C990" s="26" t="s">
        <v>583</v>
      </c>
      <c r="D990" s="31">
        <v>1</v>
      </c>
      <c r="E990" s="31">
        <v>2000</v>
      </c>
      <c r="F990" s="27">
        <v>4964026550825</v>
      </c>
      <c r="G990">
        <v>30</v>
      </c>
      <c r="H990">
        <v>989</v>
      </c>
    </row>
    <row r="991" spans="1:8" x14ac:dyDescent="0.45">
      <c r="A991" s="49">
        <v>55083</v>
      </c>
      <c r="B991" s="42" t="s">
        <v>582</v>
      </c>
      <c r="C991" s="26" t="s">
        <v>584</v>
      </c>
      <c r="D991" s="31">
        <v>1</v>
      </c>
      <c r="E991" s="31">
        <v>2000</v>
      </c>
      <c r="F991" s="27">
        <v>4964026550832</v>
      </c>
      <c r="G991">
        <v>30</v>
      </c>
      <c r="H991">
        <v>990</v>
      </c>
    </row>
    <row r="992" spans="1:8" x14ac:dyDescent="0.45">
      <c r="A992" s="49">
        <v>33803</v>
      </c>
      <c r="B992" s="42" t="s">
        <v>585</v>
      </c>
      <c r="C992" s="26" t="s">
        <v>244</v>
      </c>
      <c r="D992" s="31">
        <v>5</v>
      </c>
      <c r="E992" s="31">
        <v>250</v>
      </c>
      <c r="F992" s="27">
        <v>4964026338034</v>
      </c>
      <c r="G992">
        <v>30</v>
      </c>
      <c r="H992">
        <v>991</v>
      </c>
    </row>
    <row r="993" spans="1:8" x14ac:dyDescent="0.45">
      <c r="A993" s="49">
        <v>33804</v>
      </c>
      <c r="B993" s="42" t="s">
        <v>585</v>
      </c>
      <c r="C993" s="26" t="s">
        <v>250</v>
      </c>
      <c r="D993" s="31">
        <v>5</v>
      </c>
      <c r="E993" s="31">
        <v>250</v>
      </c>
      <c r="F993" s="27">
        <v>4964026338041</v>
      </c>
      <c r="G993">
        <v>30</v>
      </c>
      <c r="H993">
        <v>992</v>
      </c>
    </row>
    <row r="994" spans="1:8" x14ac:dyDescent="0.45">
      <c r="A994" s="49">
        <v>33805</v>
      </c>
      <c r="B994" s="42" t="s">
        <v>352</v>
      </c>
      <c r="C994" s="26" t="s">
        <v>586</v>
      </c>
      <c r="D994" s="31">
        <v>5</v>
      </c>
      <c r="E994" s="31">
        <v>250</v>
      </c>
      <c r="F994" s="27">
        <v>4964026338058</v>
      </c>
      <c r="G994">
        <v>30</v>
      </c>
      <c r="H994">
        <v>993</v>
      </c>
    </row>
    <row r="995" spans="1:8" x14ac:dyDescent="0.45">
      <c r="A995" s="49">
        <v>33806</v>
      </c>
      <c r="B995" s="42" t="s">
        <v>352</v>
      </c>
      <c r="C995" s="26" t="s">
        <v>587</v>
      </c>
      <c r="D995" s="31">
        <v>5</v>
      </c>
      <c r="E995" s="31">
        <v>250</v>
      </c>
      <c r="F995" s="27">
        <v>4964026338065</v>
      </c>
      <c r="G995">
        <v>30</v>
      </c>
      <c r="H995">
        <v>994</v>
      </c>
    </row>
    <row r="996" spans="1:8" x14ac:dyDescent="0.45">
      <c r="A996" s="49">
        <v>33808</v>
      </c>
      <c r="B996" s="42" t="s">
        <v>352</v>
      </c>
      <c r="C996" s="26" t="s">
        <v>588</v>
      </c>
      <c r="D996" s="31">
        <v>5</v>
      </c>
      <c r="E996" s="31">
        <v>250</v>
      </c>
      <c r="F996" s="27">
        <v>4964026338089</v>
      </c>
      <c r="G996">
        <v>30</v>
      </c>
      <c r="H996">
        <v>995</v>
      </c>
    </row>
    <row r="997" spans="1:8" x14ac:dyDescent="0.45">
      <c r="A997" s="49">
        <v>33809</v>
      </c>
      <c r="B997" s="42" t="s">
        <v>589</v>
      </c>
      <c r="C997" s="26" t="s">
        <v>590</v>
      </c>
      <c r="D997" s="31">
        <v>5</v>
      </c>
      <c r="E997" s="31">
        <v>300</v>
      </c>
      <c r="F997" s="27">
        <v>4964026338096</v>
      </c>
      <c r="G997">
        <v>30</v>
      </c>
      <c r="H997">
        <v>996</v>
      </c>
    </row>
    <row r="998" spans="1:8" x14ac:dyDescent="0.45">
      <c r="A998" s="49">
        <v>33810</v>
      </c>
      <c r="B998" s="42" t="s">
        <v>352</v>
      </c>
      <c r="C998" s="26" t="s">
        <v>591</v>
      </c>
      <c r="D998" s="31">
        <v>5</v>
      </c>
      <c r="E998" s="31">
        <v>300</v>
      </c>
      <c r="F998" s="27">
        <v>4964026338102</v>
      </c>
      <c r="G998">
        <v>30</v>
      </c>
      <c r="H998">
        <v>997</v>
      </c>
    </row>
    <row r="999" spans="1:8" x14ac:dyDescent="0.45">
      <c r="A999" s="49">
        <v>33811</v>
      </c>
      <c r="B999" s="42" t="s">
        <v>352</v>
      </c>
      <c r="C999" s="26" t="s">
        <v>592</v>
      </c>
      <c r="D999" s="31">
        <v>5</v>
      </c>
      <c r="E999" s="31">
        <v>300</v>
      </c>
      <c r="F999" s="27">
        <v>4964026338119</v>
      </c>
      <c r="G999">
        <v>30</v>
      </c>
      <c r="H999">
        <v>998</v>
      </c>
    </row>
    <row r="1000" spans="1:8" x14ac:dyDescent="0.45">
      <c r="A1000" s="49">
        <v>53728</v>
      </c>
      <c r="B1000" s="42" t="s">
        <v>352</v>
      </c>
      <c r="C1000" s="26" t="s">
        <v>593</v>
      </c>
      <c r="D1000" s="31">
        <v>5</v>
      </c>
      <c r="E1000" s="31">
        <v>250</v>
      </c>
      <c r="F1000" s="27">
        <v>4964026537284</v>
      </c>
      <c r="G1000">
        <v>30</v>
      </c>
      <c r="H1000">
        <v>999</v>
      </c>
    </row>
    <row r="1001" spans="1:8" x14ac:dyDescent="0.45">
      <c r="A1001" s="49">
        <v>53729</v>
      </c>
      <c r="B1001" s="42" t="s">
        <v>352</v>
      </c>
      <c r="C1001" s="26" t="s">
        <v>594</v>
      </c>
      <c r="D1001" s="31">
        <v>5</v>
      </c>
      <c r="E1001" s="31">
        <v>250</v>
      </c>
      <c r="F1001" s="27">
        <v>4964026537291</v>
      </c>
      <c r="G1001">
        <v>30</v>
      </c>
      <c r="H1001">
        <v>1000</v>
      </c>
    </row>
    <row r="1002" spans="1:8" x14ac:dyDescent="0.45">
      <c r="A1002" s="49">
        <v>53732</v>
      </c>
      <c r="B1002" s="42" t="s">
        <v>595</v>
      </c>
      <c r="C1002" s="26" t="s">
        <v>596</v>
      </c>
      <c r="D1002" s="31">
        <v>5</v>
      </c>
      <c r="E1002" s="31">
        <v>300</v>
      </c>
      <c r="F1002" s="27">
        <v>4964026537321</v>
      </c>
      <c r="G1002">
        <v>30</v>
      </c>
      <c r="H1002">
        <v>1001</v>
      </c>
    </row>
    <row r="1003" spans="1:8" x14ac:dyDescent="0.45">
      <c r="A1003" s="49">
        <v>54013</v>
      </c>
      <c r="B1003" s="42" t="s">
        <v>357</v>
      </c>
      <c r="C1003" s="26" t="s">
        <v>244</v>
      </c>
      <c r="D1003" s="31">
        <v>5</v>
      </c>
      <c r="E1003" s="31">
        <v>250</v>
      </c>
      <c r="F1003" s="27">
        <v>4964026540130</v>
      </c>
      <c r="G1003">
        <v>30</v>
      </c>
      <c r="H1003">
        <v>1002</v>
      </c>
    </row>
    <row r="1004" spans="1:8" x14ac:dyDescent="0.45">
      <c r="A1004" s="49">
        <v>53545</v>
      </c>
      <c r="B1004" s="42" t="s">
        <v>327</v>
      </c>
      <c r="C1004" s="26" t="s">
        <v>597</v>
      </c>
      <c r="D1004" s="31">
        <v>3</v>
      </c>
      <c r="E1004" s="31">
        <v>800</v>
      </c>
      <c r="F1004" s="27">
        <v>4964026535457</v>
      </c>
      <c r="G1004">
        <v>30</v>
      </c>
      <c r="H1004">
        <v>1003</v>
      </c>
    </row>
    <row r="1005" spans="1:8" x14ac:dyDescent="0.45">
      <c r="A1005" s="49">
        <v>33620</v>
      </c>
      <c r="B1005" s="42" t="s">
        <v>30</v>
      </c>
      <c r="C1005" s="26" t="s">
        <v>598</v>
      </c>
      <c r="D1005" s="31">
        <v>3</v>
      </c>
      <c r="E1005" s="31">
        <v>1000</v>
      </c>
      <c r="F1005" s="27">
        <v>4964026336207</v>
      </c>
      <c r="G1005">
        <v>30</v>
      </c>
      <c r="H1005">
        <v>1004</v>
      </c>
    </row>
    <row r="1006" spans="1:8" x14ac:dyDescent="0.45">
      <c r="A1006" s="49">
        <v>33621</v>
      </c>
      <c r="B1006" s="42" t="s">
        <v>30</v>
      </c>
      <c r="C1006" s="26" t="s">
        <v>75</v>
      </c>
      <c r="D1006" s="31">
        <v>3</v>
      </c>
      <c r="E1006" s="31">
        <v>1000</v>
      </c>
      <c r="F1006" s="27">
        <v>4964026336214</v>
      </c>
      <c r="G1006">
        <v>30</v>
      </c>
      <c r="H1006">
        <v>1005</v>
      </c>
    </row>
    <row r="1007" spans="1:8" x14ac:dyDescent="0.45">
      <c r="A1007" s="49">
        <v>33622</v>
      </c>
      <c r="B1007" s="42" t="s">
        <v>30</v>
      </c>
      <c r="C1007" s="26" t="s">
        <v>599</v>
      </c>
      <c r="D1007" s="31">
        <v>3</v>
      </c>
      <c r="E1007" s="31">
        <v>1000</v>
      </c>
      <c r="F1007" s="27">
        <v>4964026336221</v>
      </c>
      <c r="G1007">
        <v>30</v>
      </c>
      <c r="H1007">
        <v>1006</v>
      </c>
    </row>
    <row r="1008" spans="1:8" x14ac:dyDescent="0.45">
      <c r="A1008" s="49">
        <v>55441</v>
      </c>
      <c r="B1008" s="42" t="s">
        <v>374</v>
      </c>
      <c r="C1008" s="26" t="s">
        <v>135</v>
      </c>
      <c r="D1008" s="31">
        <v>5</v>
      </c>
      <c r="E1008" s="31">
        <v>800</v>
      </c>
      <c r="F1008" s="27">
        <v>4964026554410</v>
      </c>
      <c r="G1008">
        <v>30</v>
      </c>
      <c r="H1008">
        <v>1007</v>
      </c>
    </row>
    <row r="1009" spans="1:8" x14ac:dyDescent="0.45">
      <c r="A1009" s="49">
        <v>55442</v>
      </c>
      <c r="B1009" s="42" t="s">
        <v>374</v>
      </c>
      <c r="C1009" s="26" t="s">
        <v>127</v>
      </c>
      <c r="D1009" s="31">
        <v>5</v>
      </c>
      <c r="E1009" s="31">
        <v>800</v>
      </c>
      <c r="F1009" s="27">
        <v>4964026554427</v>
      </c>
      <c r="G1009">
        <v>30</v>
      </c>
      <c r="H1009">
        <v>1008</v>
      </c>
    </row>
    <row r="1010" spans="1:8" x14ac:dyDescent="0.45">
      <c r="A1010" s="49">
        <v>55460</v>
      </c>
      <c r="B1010" s="42" t="s">
        <v>600</v>
      </c>
      <c r="C1010" s="26" t="s">
        <v>51</v>
      </c>
      <c r="D1010" s="31">
        <v>5</v>
      </c>
      <c r="E1010" s="31">
        <v>700</v>
      </c>
      <c r="F1010" s="27">
        <v>4964026554601</v>
      </c>
      <c r="G1010">
        <v>30</v>
      </c>
      <c r="H1010">
        <v>1009</v>
      </c>
    </row>
    <row r="1011" spans="1:8" x14ac:dyDescent="0.45">
      <c r="A1011" s="49">
        <v>55835</v>
      </c>
      <c r="B1011" s="42" t="s">
        <v>601</v>
      </c>
      <c r="C1011" s="26" t="s">
        <v>51</v>
      </c>
      <c r="D1011" s="31">
        <v>5</v>
      </c>
      <c r="E1011" s="31">
        <v>700</v>
      </c>
      <c r="F1011" s="27">
        <v>4964026558357</v>
      </c>
      <c r="G1011">
        <v>30</v>
      </c>
      <c r="H1011">
        <v>1010</v>
      </c>
    </row>
    <row r="1012" spans="1:8" x14ac:dyDescent="0.45">
      <c r="A1012" s="49">
        <v>55836</v>
      </c>
      <c r="B1012" s="42" t="s">
        <v>602</v>
      </c>
      <c r="C1012" s="26" t="s">
        <v>51</v>
      </c>
      <c r="D1012" s="31">
        <v>5</v>
      </c>
      <c r="E1012" s="31">
        <v>700</v>
      </c>
      <c r="F1012" s="27">
        <v>4964026558364</v>
      </c>
      <c r="G1012">
        <v>30</v>
      </c>
      <c r="H1012">
        <v>1011</v>
      </c>
    </row>
    <row r="1013" spans="1:8" x14ac:dyDescent="0.45">
      <c r="A1013" s="49">
        <v>55200</v>
      </c>
      <c r="B1013" s="42" t="s">
        <v>603</v>
      </c>
      <c r="C1013" s="26" t="s">
        <v>604</v>
      </c>
      <c r="D1013" s="31">
        <v>5</v>
      </c>
      <c r="E1013" s="31">
        <v>500</v>
      </c>
      <c r="F1013" s="27">
        <v>4964026552003</v>
      </c>
      <c r="G1013">
        <v>30</v>
      </c>
      <c r="H1013">
        <v>1012</v>
      </c>
    </row>
    <row r="1014" spans="1:8" x14ac:dyDescent="0.45">
      <c r="A1014" s="49">
        <v>55201</v>
      </c>
      <c r="B1014" s="42" t="s">
        <v>603</v>
      </c>
      <c r="C1014" s="26" t="s">
        <v>605</v>
      </c>
      <c r="D1014" s="31">
        <v>5</v>
      </c>
      <c r="E1014" s="31">
        <v>500</v>
      </c>
      <c r="F1014" s="27">
        <v>4964026552010</v>
      </c>
      <c r="G1014">
        <v>30</v>
      </c>
      <c r="H1014">
        <v>1013</v>
      </c>
    </row>
    <row r="1015" spans="1:8" x14ac:dyDescent="0.45">
      <c r="A1015" s="49">
        <v>55795</v>
      </c>
      <c r="B1015" s="42" t="s">
        <v>606</v>
      </c>
      <c r="C1015" s="26" t="s">
        <v>48</v>
      </c>
      <c r="D1015" s="31">
        <v>5</v>
      </c>
      <c r="E1015" s="31">
        <v>1200</v>
      </c>
      <c r="F1015" s="27">
        <v>4964026557954</v>
      </c>
      <c r="G1015">
        <v>30</v>
      </c>
      <c r="H1015">
        <v>1014</v>
      </c>
    </row>
    <row r="1016" spans="1:8" x14ac:dyDescent="0.45">
      <c r="A1016" s="49">
        <v>55828</v>
      </c>
      <c r="B1016" s="42" t="s">
        <v>607</v>
      </c>
      <c r="C1016" s="26" t="s">
        <v>60</v>
      </c>
      <c r="D1016" s="31">
        <v>5</v>
      </c>
      <c r="E1016" s="31">
        <v>750</v>
      </c>
      <c r="F1016" s="27">
        <v>4964026558289</v>
      </c>
      <c r="G1016">
        <v>30</v>
      </c>
      <c r="H1016">
        <v>1015</v>
      </c>
    </row>
    <row r="1017" spans="1:8" x14ac:dyDescent="0.45">
      <c r="A1017" s="49">
        <v>55829</v>
      </c>
      <c r="B1017" s="42" t="s">
        <v>608</v>
      </c>
      <c r="C1017" s="26" t="s">
        <v>60</v>
      </c>
      <c r="D1017" s="31">
        <v>5</v>
      </c>
      <c r="E1017" s="31">
        <v>950</v>
      </c>
      <c r="F1017" s="27">
        <v>4964026558296</v>
      </c>
      <c r="G1017">
        <v>30</v>
      </c>
      <c r="H1017">
        <v>1016</v>
      </c>
    </row>
    <row r="1018" spans="1:8" x14ac:dyDescent="0.45">
      <c r="A1018" s="49">
        <v>55830</v>
      </c>
      <c r="B1018" s="42" t="s">
        <v>609</v>
      </c>
      <c r="C1018" s="26" t="s">
        <v>60</v>
      </c>
      <c r="D1018" s="31">
        <v>5</v>
      </c>
      <c r="E1018" s="31">
        <v>1250</v>
      </c>
      <c r="F1018" s="27">
        <v>4964026558302</v>
      </c>
      <c r="G1018">
        <v>30</v>
      </c>
      <c r="H1018">
        <v>1017</v>
      </c>
    </row>
    <row r="1019" spans="1:8" x14ac:dyDescent="0.45">
      <c r="A1019" s="49">
        <v>56646</v>
      </c>
      <c r="B1019" s="42" t="s">
        <v>610</v>
      </c>
      <c r="C1019" s="26" t="s">
        <v>82</v>
      </c>
      <c r="D1019" s="31">
        <v>1</v>
      </c>
      <c r="E1019" s="31">
        <v>1000</v>
      </c>
      <c r="F1019" s="27">
        <v>4964026566468</v>
      </c>
      <c r="G1019">
        <v>30</v>
      </c>
      <c r="H1019">
        <v>1018</v>
      </c>
    </row>
    <row r="1020" spans="1:8" x14ac:dyDescent="0.45">
      <c r="A1020" s="49">
        <v>56648</v>
      </c>
      <c r="B1020" s="42" t="s">
        <v>611</v>
      </c>
      <c r="C1020" s="26" t="s">
        <v>82</v>
      </c>
      <c r="D1020" s="31">
        <v>1</v>
      </c>
      <c r="E1020" s="31">
        <v>1300</v>
      </c>
      <c r="F1020" s="27">
        <v>4964026566482</v>
      </c>
      <c r="G1020">
        <v>30</v>
      </c>
      <c r="H1020">
        <v>1019</v>
      </c>
    </row>
    <row r="1021" spans="1:8" x14ac:dyDescent="0.45">
      <c r="A1021" s="18"/>
      <c r="B1021"/>
      <c r="D1021"/>
      <c r="E1021"/>
      <c r="F1021"/>
    </row>
    <row r="1022" spans="1:8" x14ac:dyDescent="0.45">
      <c r="A1022" s="18"/>
      <c r="B1022"/>
      <c r="D1022"/>
      <c r="E1022"/>
      <c r="F1022"/>
    </row>
    <row r="1023" spans="1:8" x14ac:dyDescent="0.45">
      <c r="A1023" s="18"/>
      <c r="B1023"/>
      <c r="D1023"/>
      <c r="E1023"/>
      <c r="F1023"/>
    </row>
    <row r="1024" spans="1:8" x14ac:dyDescent="0.45">
      <c r="A1024" s="18"/>
      <c r="B1024"/>
      <c r="D1024"/>
      <c r="E1024"/>
      <c r="F1024"/>
    </row>
    <row r="1025" spans="1:6" x14ac:dyDescent="0.45">
      <c r="A1025" s="18"/>
      <c r="B1025"/>
      <c r="D1025"/>
      <c r="E1025"/>
      <c r="F1025"/>
    </row>
    <row r="1026" spans="1:6" x14ac:dyDescent="0.45">
      <c r="A1026" s="18"/>
      <c r="B1026"/>
      <c r="D1026"/>
      <c r="E1026"/>
      <c r="F1026"/>
    </row>
    <row r="1027" spans="1:6" x14ac:dyDescent="0.45">
      <c r="A1027" s="18"/>
      <c r="B1027"/>
      <c r="D1027"/>
      <c r="E1027"/>
      <c r="F1027"/>
    </row>
    <row r="1028" spans="1:6" x14ac:dyDescent="0.45">
      <c r="A1028" s="18"/>
      <c r="B1028"/>
      <c r="D1028"/>
      <c r="E1028"/>
      <c r="F1028"/>
    </row>
    <row r="1029" spans="1:6" x14ac:dyDescent="0.45">
      <c r="A1029" s="18"/>
      <c r="B1029"/>
      <c r="D1029"/>
      <c r="E1029"/>
      <c r="F1029"/>
    </row>
    <row r="1030" spans="1:6" x14ac:dyDescent="0.45">
      <c r="A1030" s="18"/>
      <c r="B1030"/>
      <c r="D1030"/>
      <c r="E1030"/>
      <c r="F1030"/>
    </row>
    <row r="1031" spans="1:6" x14ac:dyDescent="0.45">
      <c r="A1031" s="18"/>
      <c r="B1031"/>
      <c r="D1031"/>
      <c r="E1031"/>
      <c r="F1031"/>
    </row>
    <row r="1032" spans="1:6" x14ac:dyDescent="0.45">
      <c r="A1032" s="18"/>
      <c r="B1032"/>
      <c r="D1032"/>
      <c r="E1032"/>
      <c r="F1032"/>
    </row>
    <row r="1033" spans="1:6" x14ac:dyDescent="0.45">
      <c r="A1033" s="18"/>
      <c r="B1033"/>
      <c r="D1033"/>
      <c r="E1033"/>
      <c r="F1033"/>
    </row>
    <row r="1034" spans="1:6" x14ac:dyDescent="0.45">
      <c r="A1034" s="18"/>
      <c r="B1034"/>
      <c r="D1034"/>
      <c r="E1034"/>
      <c r="F1034"/>
    </row>
    <row r="1035" spans="1:6" x14ac:dyDescent="0.45">
      <c r="A1035" s="18"/>
      <c r="B1035"/>
      <c r="D1035"/>
      <c r="E1035"/>
      <c r="F1035"/>
    </row>
    <row r="1036" spans="1:6" x14ac:dyDescent="0.45">
      <c r="A1036" s="18"/>
      <c r="B1036"/>
      <c r="D1036"/>
      <c r="E1036"/>
      <c r="F1036"/>
    </row>
    <row r="1037" spans="1:6" x14ac:dyDescent="0.45">
      <c r="A1037" s="18"/>
      <c r="B1037"/>
      <c r="D1037"/>
      <c r="E1037"/>
      <c r="F1037"/>
    </row>
    <row r="1038" spans="1:6" x14ac:dyDescent="0.45">
      <c r="A1038" s="18"/>
      <c r="B1038"/>
      <c r="D1038"/>
      <c r="E1038"/>
      <c r="F1038"/>
    </row>
    <row r="1039" spans="1:6" x14ac:dyDescent="0.45">
      <c r="A1039" s="18"/>
      <c r="B1039"/>
      <c r="D1039"/>
      <c r="E1039"/>
      <c r="F1039"/>
    </row>
    <row r="1040" spans="1:6" x14ac:dyDescent="0.45">
      <c r="A1040" s="18"/>
      <c r="B1040"/>
      <c r="D1040"/>
      <c r="E1040"/>
      <c r="F1040"/>
    </row>
    <row r="1041" spans="1:6" x14ac:dyDescent="0.45">
      <c r="A1041" s="18"/>
      <c r="B1041"/>
      <c r="D1041"/>
      <c r="E1041"/>
      <c r="F1041"/>
    </row>
    <row r="1042" spans="1:6" x14ac:dyDescent="0.45">
      <c r="A1042" s="18"/>
      <c r="B1042"/>
      <c r="D1042"/>
      <c r="E1042"/>
      <c r="F1042"/>
    </row>
    <row r="1043" spans="1:6" x14ac:dyDescent="0.45">
      <c r="A1043" s="18"/>
      <c r="B1043"/>
      <c r="D1043"/>
      <c r="E1043"/>
      <c r="F1043"/>
    </row>
    <row r="1044" spans="1:6" x14ac:dyDescent="0.45">
      <c r="A1044" s="18"/>
      <c r="B1044"/>
      <c r="D1044"/>
      <c r="E1044"/>
      <c r="F1044"/>
    </row>
    <row r="1045" spans="1:6" x14ac:dyDescent="0.45">
      <c r="A1045" s="18"/>
      <c r="B1045"/>
      <c r="D1045"/>
      <c r="E1045"/>
      <c r="F1045"/>
    </row>
    <row r="1046" spans="1:6" x14ac:dyDescent="0.45">
      <c r="A1046" s="18"/>
      <c r="B1046"/>
      <c r="D1046"/>
      <c r="E1046"/>
      <c r="F1046"/>
    </row>
    <row r="1047" spans="1:6" x14ac:dyDescent="0.45">
      <c r="A1047" s="18"/>
      <c r="B1047"/>
      <c r="D1047"/>
      <c r="E1047"/>
      <c r="F1047"/>
    </row>
    <row r="1048" spans="1:6" x14ac:dyDescent="0.45">
      <c r="A1048" s="18"/>
      <c r="B1048"/>
      <c r="D1048"/>
      <c r="E1048"/>
      <c r="F1048"/>
    </row>
    <row r="1049" spans="1:6" x14ac:dyDescent="0.45">
      <c r="A1049" s="18"/>
      <c r="B1049"/>
      <c r="D1049"/>
      <c r="E1049"/>
      <c r="F1049"/>
    </row>
    <row r="1050" spans="1:6" x14ac:dyDescent="0.45">
      <c r="A1050" s="18"/>
      <c r="B1050"/>
      <c r="D1050"/>
      <c r="E1050"/>
      <c r="F1050"/>
    </row>
    <row r="1051" spans="1:6" x14ac:dyDescent="0.45">
      <c r="A1051" s="18"/>
      <c r="B1051"/>
      <c r="D1051"/>
      <c r="E1051"/>
      <c r="F1051"/>
    </row>
    <row r="1052" spans="1:6" x14ac:dyDescent="0.45">
      <c r="A1052" s="18"/>
      <c r="B1052"/>
      <c r="D1052"/>
      <c r="E1052"/>
      <c r="F1052"/>
    </row>
    <row r="1053" spans="1:6" x14ac:dyDescent="0.45">
      <c r="A1053" s="18"/>
      <c r="B1053"/>
      <c r="D1053"/>
      <c r="E1053"/>
      <c r="F1053"/>
    </row>
    <row r="1054" spans="1:6" x14ac:dyDescent="0.45">
      <c r="A1054" s="18"/>
      <c r="B1054"/>
      <c r="D1054"/>
      <c r="E1054"/>
      <c r="F1054"/>
    </row>
    <row r="1055" spans="1:6" x14ac:dyDescent="0.45">
      <c r="A1055" s="18"/>
      <c r="B1055"/>
      <c r="D1055"/>
      <c r="E1055"/>
      <c r="F1055"/>
    </row>
    <row r="1056" spans="1:6" x14ac:dyDescent="0.45">
      <c r="A1056" s="18"/>
      <c r="B1056"/>
      <c r="D1056"/>
      <c r="E1056"/>
      <c r="F1056"/>
    </row>
    <row r="1057" spans="1:6" x14ac:dyDescent="0.45">
      <c r="A1057" s="18"/>
      <c r="B1057"/>
      <c r="D1057"/>
      <c r="E1057"/>
      <c r="F1057"/>
    </row>
    <row r="1058" spans="1:6" x14ac:dyDescent="0.45">
      <c r="A1058" s="18"/>
      <c r="B1058"/>
      <c r="D1058"/>
      <c r="E1058"/>
      <c r="F1058"/>
    </row>
    <row r="1059" spans="1:6" x14ac:dyDescent="0.45">
      <c r="A1059" s="18"/>
      <c r="B1059"/>
      <c r="D1059"/>
      <c r="E1059"/>
      <c r="F1059"/>
    </row>
    <row r="1060" spans="1:6" x14ac:dyDescent="0.45">
      <c r="A1060" s="18"/>
      <c r="B1060"/>
      <c r="D1060"/>
      <c r="E1060"/>
      <c r="F1060"/>
    </row>
    <row r="1061" spans="1:6" x14ac:dyDescent="0.45">
      <c r="A1061" s="18"/>
      <c r="B1061"/>
      <c r="D1061"/>
      <c r="E1061"/>
      <c r="F1061"/>
    </row>
    <row r="1062" spans="1:6" x14ac:dyDescent="0.45">
      <c r="A1062" s="18"/>
      <c r="B1062"/>
      <c r="D1062"/>
      <c r="E1062"/>
      <c r="F1062"/>
    </row>
    <row r="1063" spans="1:6" x14ac:dyDescent="0.45">
      <c r="A1063" s="18"/>
      <c r="B1063"/>
      <c r="D1063"/>
      <c r="E1063"/>
      <c r="F1063"/>
    </row>
    <row r="1064" spans="1:6" x14ac:dyDescent="0.45">
      <c r="A1064" s="18"/>
      <c r="B1064"/>
      <c r="D1064"/>
      <c r="E1064"/>
      <c r="F1064"/>
    </row>
    <row r="1065" spans="1:6" x14ac:dyDescent="0.45">
      <c r="A1065" s="18"/>
      <c r="B1065"/>
      <c r="D1065"/>
      <c r="E1065"/>
      <c r="F1065"/>
    </row>
    <row r="1066" spans="1:6" x14ac:dyDescent="0.45">
      <c r="A1066" s="18"/>
      <c r="B1066"/>
      <c r="D1066"/>
      <c r="E1066"/>
      <c r="F1066"/>
    </row>
    <row r="1067" spans="1:6" x14ac:dyDescent="0.45">
      <c r="A1067" s="18"/>
      <c r="B1067"/>
      <c r="D1067"/>
      <c r="E1067"/>
      <c r="F1067"/>
    </row>
    <row r="1068" spans="1:6" x14ac:dyDescent="0.45">
      <c r="A1068" s="18"/>
      <c r="B1068"/>
      <c r="D1068"/>
      <c r="E1068"/>
      <c r="F1068"/>
    </row>
    <row r="1069" spans="1:6" x14ac:dyDescent="0.45">
      <c r="A1069" s="18"/>
      <c r="B1069"/>
      <c r="D1069"/>
      <c r="E1069"/>
      <c r="F1069"/>
    </row>
    <row r="1070" spans="1:6" x14ac:dyDescent="0.45">
      <c r="A1070" s="18"/>
      <c r="B1070"/>
      <c r="D1070"/>
      <c r="E1070"/>
      <c r="F1070"/>
    </row>
    <row r="1071" spans="1:6" x14ac:dyDescent="0.45">
      <c r="A1071" s="18"/>
      <c r="B1071"/>
      <c r="D1071"/>
      <c r="E1071"/>
      <c r="F1071"/>
    </row>
    <row r="1072" spans="1:6" x14ac:dyDescent="0.45">
      <c r="A1072" s="18"/>
      <c r="B1072"/>
      <c r="D1072"/>
      <c r="E1072"/>
      <c r="F1072"/>
    </row>
    <row r="1073" spans="1:6" x14ac:dyDescent="0.45">
      <c r="A1073" s="18"/>
      <c r="B1073"/>
      <c r="D1073"/>
      <c r="E1073"/>
      <c r="F1073"/>
    </row>
    <row r="1074" spans="1:6" x14ac:dyDescent="0.45">
      <c r="A1074" s="18"/>
      <c r="B1074"/>
      <c r="D1074"/>
      <c r="E1074"/>
      <c r="F1074"/>
    </row>
    <row r="1075" spans="1:6" x14ac:dyDescent="0.45">
      <c r="A1075" s="18"/>
      <c r="B1075"/>
      <c r="D1075"/>
      <c r="E1075"/>
      <c r="F1075"/>
    </row>
    <row r="1076" spans="1:6" x14ac:dyDescent="0.45">
      <c r="A1076" s="18"/>
      <c r="B1076"/>
      <c r="D1076"/>
      <c r="E1076"/>
      <c r="F1076"/>
    </row>
    <row r="1077" spans="1:6" x14ac:dyDescent="0.45">
      <c r="A1077" s="18"/>
      <c r="B1077"/>
      <c r="D1077"/>
      <c r="E1077"/>
      <c r="F1077"/>
    </row>
    <row r="1078" spans="1:6" x14ac:dyDescent="0.45">
      <c r="A1078" s="18"/>
      <c r="B1078"/>
      <c r="D1078"/>
      <c r="E1078"/>
      <c r="F1078"/>
    </row>
    <row r="1079" spans="1:6" x14ac:dyDescent="0.45">
      <c r="A1079" s="18"/>
      <c r="B1079"/>
      <c r="D1079"/>
      <c r="E1079"/>
      <c r="F1079"/>
    </row>
    <row r="1080" spans="1:6" x14ac:dyDescent="0.45">
      <c r="A1080" s="18"/>
      <c r="B1080"/>
      <c r="D1080"/>
      <c r="E1080"/>
      <c r="F1080"/>
    </row>
    <row r="1081" spans="1:6" x14ac:dyDescent="0.45">
      <c r="A1081" s="18"/>
      <c r="B1081"/>
      <c r="D1081"/>
      <c r="E1081"/>
      <c r="F1081"/>
    </row>
    <row r="1082" spans="1:6" x14ac:dyDescent="0.45">
      <c r="A1082" s="18"/>
      <c r="B1082"/>
      <c r="D1082"/>
      <c r="E1082"/>
      <c r="F1082"/>
    </row>
    <row r="1083" spans="1:6" x14ac:dyDescent="0.45">
      <c r="A1083" s="18"/>
      <c r="B1083"/>
      <c r="D1083"/>
      <c r="E1083"/>
      <c r="F1083"/>
    </row>
    <row r="1084" spans="1:6" x14ac:dyDescent="0.45">
      <c r="A1084" s="18"/>
      <c r="B1084"/>
      <c r="D1084"/>
      <c r="E1084"/>
      <c r="F1084"/>
    </row>
    <row r="1085" spans="1:6" x14ac:dyDescent="0.45">
      <c r="A1085" s="18"/>
      <c r="B1085"/>
      <c r="D1085"/>
      <c r="E1085"/>
      <c r="F1085"/>
    </row>
    <row r="1086" spans="1:6" x14ac:dyDescent="0.45">
      <c r="A1086" s="18"/>
      <c r="B1086"/>
      <c r="D1086"/>
      <c r="E1086"/>
      <c r="F1086"/>
    </row>
    <row r="1087" spans="1:6" x14ac:dyDescent="0.45">
      <c r="A1087" s="18"/>
      <c r="B1087"/>
      <c r="D1087"/>
      <c r="E1087"/>
      <c r="F1087"/>
    </row>
    <row r="1088" spans="1:6" x14ac:dyDescent="0.45">
      <c r="A1088" s="18"/>
      <c r="B1088"/>
      <c r="D1088"/>
      <c r="E1088"/>
      <c r="F1088"/>
    </row>
    <row r="1089" spans="1:6" x14ac:dyDescent="0.45">
      <c r="A1089" s="18"/>
      <c r="B1089"/>
      <c r="D1089"/>
      <c r="E1089"/>
      <c r="F1089"/>
    </row>
    <row r="1090" spans="1:6" x14ac:dyDescent="0.45">
      <c r="A1090" s="18"/>
      <c r="B1090"/>
      <c r="D1090"/>
      <c r="E1090"/>
      <c r="F1090"/>
    </row>
    <row r="1091" spans="1:6" x14ac:dyDescent="0.45">
      <c r="A1091" s="18"/>
      <c r="B1091"/>
      <c r="D1091"/>
      <c r="E1091"/>
      <c r="F1091"/>
    </row>
    <row r="1092" spans="1:6" x14ac:dyDescent="0.45">
      <c r="A1092" s="18"/>
      <c r="B1092"/>
      <c r="D1092"/>
      <c r="E1092"/>
      <c r="F1092"/>
    </row>
    <row r="1093" spans="1:6" x14ac:dyDescent="0.45">
      <c r="A1093" s="18"/>
      <c r="B1093"/>
      <c r="D1093"/>
      <c r="E1093"/>
      <c r="F1093"/>
    </row>
    <row r="1094" spans="1:6" x14ac:dyDescent="0.45">
      <c r="A1094" s="18"/>
      <c r="B1094"/>
      <c r="D1094"/>
      <c r="E1094"/>
      <c r="F1094"/>
    </row>
    <row r="1095" spans="1:6" x14ac:dyDescent="0.45">
      <c r="A1095" s="18"/>
      <c r="B1095"/>
      <c r="D1095"/>
      <c r="E1095"/>
      <c r="F1095"/>
    </row>
    <row r="1096" spans="1:6" x14ac:dyDescent="0.45">
      <c r="A1096" s="18"/>
      <c r="B1096"/>
      <c r="D1096"/>
      <c r="E1096"/>
      <c r="F1096"/>
    </row>
    <row r="1097" spans="1:6" x14ac:dyDescent="0.45">
      <c r="A1097" s="18"/>
      <c r="B1097"/>
      <c r="D1097"/>
      <c r="E1097"/>
      <c r="F1097"/>
    </row>
    <row r="1098" spans="1:6" x14ac:dyDescent="0.45">
      <c r="A1098" s="18"/>
      <c r="B1098"/>
      <c r="D1098"/>
      <c r="E1098"/>
      <c r="F1098"/>
    </row>
    <row r="1099" spans="1:6" x14ac:dyDescent="0.45">
      <c r="A1099" s="18"/>
      <c r="B1099"/>
      <c r="D1099"/>
      <c r="E1099"/>
      <c r="F1099"/>
    </row>
    <row r="1100" spans="1:6" x14ac:dyDescent="0.45">
      <c r="A1100" s="18"/>
      <c r="B1100"/>
      <c r="D1100"/>
      <c r="E1100"/>
      <c r="F1100"/>
    </row>
    <row r="1101" spans="1:6" x14ac:dyDescent="0.45">
      <c r="A1101" s="18"/>
      <c r="B1101"/>
      <c r="D1101"/>
      <c r="E1101"/>
      <c r="F1101"/>
    </row>
    <row r="1102" spans="1:6" x14ac:dyDescent="0.45">
      <c r="A1102" s="18"/>
      <c r="B1102"/>
      <c r="D1102"/>
      <c r="E1102"/>
      <c r="F1102"/>
    </row>
    <row r="1103" spans="1:6" x14ac:dyDescent="0.45">
      <c r="A1103" s="18"/>
      <c r="B1103"/>
      <c r="D1103"/>
      <c r="E1103"/>
      <c r="F1103"/>
    </row>
    <row r="1104" spans="1:6" x14ac:dyDescent="0.45">
      <c r="A1104" s="18"/>
      <c r="B1104"/>
      <c r="D1104"/>
      <c r="E1104"/>
      <c r="F1104"/>
    </row>
    <row r="1105" spans="1:6" x14ac:dyDescent="0.45">
      <c r="A1105" s="18"/>
      <c r="B1105"/>
      <c r="D1105"/>
      <c r="E1105"/>
      <c r="F1105"/>
    </row>
    <row r="1106" spans="1:6" x14ac:dyDescent="0.45">
      <c r="A1106" s="18"/>
      <c r="B1106"/>
      <c r="D1106"/>
      <c r="E1106"/>
      <c r="F1106"/>
    </row>
    <row r="1107" spans="1:6" x14ac:dyDescent="0.45">
      <c r="A1107" s="18"/>
      <c r="B1107"/>
      <c r="D1107"/>
      <c r="E1107"/>
      <c r="F1107"/>
    </row>
    <row r="1108" spans="1:6" x14ac:dyDescent="0.45">
      <c r="A1108" s="18"/>
      <c r="B1108"/>
      <c r="D1108"/>
      <c r="E1108"/>
      <c r="F1108"/>
    </row>
    <row r="1109" spans="1:6" x14ac:dyDescent="0.45">
      <c r="A1109" s="18"/>
      <c r="B1109"/>
      <c r="D1109"/>
      <c r="E1109"/>
      <c r="F1109"/>
    </row>
    <row r="1110" spans="1:6" x14ac:dyDescent="0.45">
      <c r="A1110" s="18"/>
      <c r="B1110"/>
      <c r="D1110"/>
      <c r="E1110"/>
      <c r="F1110"/>
    </row>
    <row r="1111" spans="1:6" x14ac:dyDescent="0.45">
      <c r="A1111" s="18"/>
      <c r="B1111"/>
      <c r="D1111"/>
      <c r="E1111"/>
      <c r="F1111"/>
    </row>
    <row r="1112" spans="1:6" x14ac:dyDescent="0.45">
      <c r="A1112" s="18"/>
      <c r="B1112"/>
      <c r="D1112"/>
      <c r="E1112"/>
      <c r="F1112"/>
    </row>
    <row r="1113" spans="1:6" x14ac:dyDescent="0.45">
      <c r="A1113" s="18"/>
      <c r="B1113"/>
      <c r="D1113"/>
      <c r="E1113"/>
      <c r="F1113"/>
    </row>
    <row r="1114" spans="1:6" x14ac:dyDescent="0.45">
      <c r="A1114" s="18"/>
      <c r="B1114"/>
      <c r="D1114"/>
      <c r="E1114"/>
      <c r="F1114"/>
    </row>
    <row r="1115" spans="1:6" x14ac:dyDescent="0.45">
      <c r="A1115" s="18"/>
      <c r="B1115"/>
      <c r="D1115"/>
      <c r="E1115"/>
      <c r="F1115"/>
    </row>
    <row r="1116" spans="1:6" x14ac:dyDescent="0.45">
      <c r="A1116" s="18"/>
      <c r="B1116"/>
      <c r="D1116"/>
      <c r="E1116"/>
      <c r="F1116"/>
    </row>
    <row r="1117" spans="1:6" x14ac:dyDescent="0.45">
      <c r="A1117" s="18"/>
      <c r="B1117"/>
      <c r="D1117"/>
      <c r="E1117"/>
      <c r="F1117"/>
    </row>
    <row r="1118" spans="1:6" x14ac:dyDescent="0.45">
      <c r="A1118" s="18"/>
      <c r="B1118"/>
      <c r="D1118"/>
      <c r="E1118"/>
      <c r="F1118"/>
    </row>
    <row r="1119" spans="1:6" x14ac:dyDescent="0.45">
      <c r="A1119" s="18"/>
      <c r="B1119"/>
      <c r="D1119"/>
      <c r="E1119"/>
      <c r="F1119"/>
    </row>
    <row r="1120" spans="1:6" x14ac:dyDescent="0.45">
      <c r="A1120" s="18"/>
      <c r="B1120"/>
      <c r="D1120"/>
      <c r="E1120"/>
      <c r="F1120"/>
    </row>
    <row r="1121" spans="1:6" x14ac:dyDescent="0.45">
      <c r="A1121" s="18"/>
      <c r="B1121"/>
      <c r="D1121"/>
      <c r="E1121"/>
      <c r="F1121"/>
    </row>
    <row r="1122" spans="1:6" x14ac:dyDescent="0.45">
      <c r="A1122" s="18"/>
      <c r="B1122"/>
      <c r="D1122"/>
      <c r="E1122"/>
      <c r="F1122"/>
    </row>
    <row r="1123" spans="1:6" x14ac:dyDescent="0.45">
      <c r="A1123" s="18"/>
      <c r="B1123"/>
      <c r="D1123"/>
      <c r="E1123"/>
      <c r="F1123"/>
    </row>
    <row r="1124" spans="1:6" x14ac:dyDescent="0.45">
      <c r="A1124" s="18"/>
      <c r="B1124"/>
      <c r="D1124"/>
      <c r="E1124"/>
      <c r="F1124"/>
    </row>
    <row r="1125" spans="1:6" x14ac:dyDescent="0.45">
      <c r="A1125" s="18"/>
      <c r="B1125"/>
      <c r="D1125"/>
      <c r="E1125"/>
      <c r="F1125"/>
    </row>
    <row r="1126" spans="1:6" x14ac:dyDescent="0.45">
      <c r="A1126" s="18"/>
      <c r="B1126"/>
      <c r="D1126"/>
      <c r="E1126"/>
      <c r="F1126"/>
    </row>
    <row r="1127" spans="1:6" x14ac:dyDescent="0.45">
      <c r="A1127" s="18"/>
      <c r="B1127"/>
      <c r="D1127"/>
      <c r="E1127"/>
      <c r="F1127"/>
    </row>
    <row r="1128" spans="1:6" x14ac:dyDescent="0.45">
      <c r="A1128" s="18"/>
      <c r="B1128"/>
      <c r="D1128"/>
      <c r="E1128"/>
      <c r="F1128"/>
    </row>
    <row r="1129" spans="1:6" x14ac:dyDescent="0.45">
      <c r="A1129" s="18"/>
      <c r="B1129"/>
      <c r="D1129"/>
      <c r="E1129"/>
      <c r="F1129"/>
    </row>
    <row r="1130" spans="1:6" x14ac:dyDescent="0.45">
      <c r="A1130" s="18"/>
      <c r="B1130"/>
      <c r="D1130"/>
      <c r="E1130"/>
      <c r="F1130"/>
    </row>
    <row r="1131" spans="1:6" x14ac:dyDescent="0.45">
      <c r="A1131" s="18"/>
      <c r="B1131"/>
      <c r="D1131"/>
      <c r="E1131"/>
      <c r="F1131"/>
    </row>
    <row r="1132" spans="1:6" x14ac:dyDescent="0.45">
      <c r="A1132" s="18"/>
      <c r="B1132"/>
      <c r="D1132"/>
      <c r="E1132"/>
      <c r="F1132"/>
    </row>
    <row r="1133" spans="1:6" x14ac:dyDescent="0.45">
      <c r="A1133" s="18"/>
      <c r="B1133"/>
      <c r="D1133"/>
      <c r="E1133"/>
      <c r="F1133"/>
    </row>
    <row r="1134" spans="1:6" x14ac:dyDescent="0.45">
      <c r="A1134" s="18"/>
      <c r="B1134"/>
      <c r="D1134"/>
      <c r="E1134"/>
      <c r="F1134"/>
    </row>
    <row r="1135" spans="1:6" x14ac:dyDescent="0.45">
      <c r="A1135" s="18"/>
      <c r="B1135"/>
      <c r="D1135"/>
      <c r="E1135"/>
      <c r="F1135"/>
    </row>
    <row r="1136" spans="1:6" x14ac:dyDescent="0.45">
      <c r="A1136" s="18"/>
      <c r="B1136"/>
      <c r="D1136"/>
      <c r="E1136"/>
      <c r="F1136"/>
    </row>
    <row r="1137" spans="1:6" x14ac:dyDescent="0.45">
      <c r="A1137" s="18"/>
      <c r="B1137"/>
      <c r="D1137"/>
      <c r="E1137"/>
      <c r="F1137"/>
    </row>
    <row r="1138" spans="1:6" x14ac:dyDescent="0.45">
      <c r="A1138" s="18"/>
      <c r="B1138"/>
      <c r="D1138"/>
      <c r="E1138"/>
      <c r="F1138"/>
    </row>
    <row r="1139" spans="1:6" x14ac:dyDescent="0.45">
      <c r="A1139" s="18"/>
      <c r="B1139"/>
      <c r="D1139"/>
      <c r="E1139"/>
      <c r="F1139"/>
    </row>
    <row r="1140" spans="1:6" x14ac:dyDescent="0.45">
      <c r="A1140" s="18"/>
      <c r="B1140"/>
      <c r="D1140"/>
      <c r="E1140"/>
      <c r="F1140"/>
    </row>
    <row r="1141" spans="1:6" x14ac:dyDescent="0.45">
      <c r="A1141" s="18"/>
      <c r="B1141"/>
      <c r="D1141"/>
      <c r="E1141"/>
      <c r="F1141"/>
    </row>
    <row r="1142" spans="1:6" x14ac:dyDescent="0.45">
      <c r="A1142" s="18"/>
      <c r="B1142"/>
      <c r="D1142"/>
      <c r="E1142"/>
      <c r="F1142"/>
    </row>
    <row r="1143" spans="1:6" x14ac:dyDescent="0.45">
      <c r="A1143" s="18"/>
      <c r="B1143"/>
      <c r="D1143"/>
      <c r="E1143"/>
      <c r="F1143"/>
    </row>
    <row r="1144" spans="1:6" x14ac:dyDescent="0.45">
      <c r="A1144" s="18"/>
      <c r="B1144"/>
      <c r="D1144"/>
      <c r="E1144"/>
      <c r="F1144"/>
    </row>
    <row r="1145" spans="1:6" x14ac:dyDescent="0.45">
      <c r="A1145" s="18"/>
      <c r="B1145"/>
      <c r="D1145"/>
      <c r="E1145"/>
      <c r="F1145"/>
    </row>
    <row r="1146" spans="1:6" x14ac:dyDescent="0.45">
      <c r="A1146" s="18"/>
      <c r="B1146"/>
      <c r="D1146"/>
      <c r="E1146"/>
      <c r="F1146"/>
    </row>
    <row r="1147" spans="1:6" x14ac:dyDescent="0.45">
      <c r="A1147" s="18"/>
      <c r="B1147"/>
      <c r="D1147"/>
      <c r="E1147"/>
      <c r="F1147"/>
    </row>
    <row r="1148" spans="1:6" x14ac:dyDescent="0.45">
      <c r="A1148" s="18"/>
      <c r="B1148"/>
      <c r="D1148"/>
      <c r="E1148"/>
      <c r="F1148"/>
    </row>
    <row r="1149" spans="1:6" x14ac:dyDescent="0.45">
      <c r="A1149" s="18"/>
      <c r="B1149"/>
      <c r="D1149"/>
      <c r="E1149"/>
      <c r="F1149"/>
    </row>
    <row r="1150" spans="1:6" x14ac:dyDescent="0.45">
      <c r="A1150" s="18"/>
      <c r="B1150"/>
      <c r="D1150"/>
      <c r="E1150"/>
      <c r="F1150"/>
    </row>
    <row r="1151" spans="1:6" x14ac:dyDescent="0.45">
      <c r="A1151" s="18"/>
      <c r="B1151"/>
      <c r="D1151"/>
      <c r="E1151"/>
      <c r="F1151"/>
    </row>
    <row r="1152" spans="1:6" x14ac:dyDescent="0.45">
      <c r="A1152" s="18"/>
      <c r="B1152"/>
      <c r="D1152"/>
      <c r="E1152"/>
      <c r="F1152"/>
    </row>
    <row r="1153" spans="1:6" x14ac:dyDescent="0.45">
      <c r="A1153" s="18"/>
      <c r="B1153"/>
      <c r="D1153"/>
      <c r="E1153"/>
      <c r="F1153"/>
    </row>
    <row r="1154" spans="1:6" x14ac:dyDescent="0.45">
      <c r="A1154" s="18"/>
      <c r="B1154"/>
      <c r="D1154"/>
      <c r="E1154"/>
      <c r="F1154"/>
    </row>
    <row r="1155" spans="1:6" x14ac:dyDescent="0.45">
      <c r="A1155" s="18"/>
      <c r="B1155"/>
      <c r="D1155"/>
      <c r="E1155"/>
      <c r="F1155"/>
    </row>
    <row r="1156" spans="1:6" x14ac:dyDescent="0.45">
      <c r="A1156" s="18"/>
      <c r="B1156"/>
      <c r="D1156"/>
      <c r="E1156"/>
      <c r="F1156"/>
    </row>
    <row r="1157" spans="1:6" x14ac:dyDescent="0.45">
      <c r="A1157" s="18"/>
      <c r="B1157"/>
      <c r="D1157"/>
      <c r="E1157"/>
      <c r="F1157"/>
    </row>
    <row r="1158" spans="1:6" x14ac:dyDescent="0.45">
      <c r="A1158" s="18"/>
      <c r="B1158"/>
      <c r="D1158"/>
      <c r="E1158"/>
      <c r="F1158"/>
    </row>
    <row r="1159" spans="1:6" x14ac:dyDescent="0.45">
      <c r="A1159" s="18"/>
      <c r="B1159"/>
      <c r="D1159"/>
      <c r="E1159"/>
      <c r="F1159"/>
    </row>
    <row r="1160" spans="1:6" x14ac:dyDescent="0.45">
      <c r="A1160" s="18"/>
      <c r="B1160"/>
      <c r="D1160"/>
      <c r="E1160"/>
      <c r="F1160"/>
    </row>
    <row r="1161" spans="1:6" x14ac:dyDescent="0.45">
      <c r="A1161" s="18"/>
      <c r="B1161"/>
      <c r="D1161"/>
      <c r="E1161"/>
      <c r="F1161"/>
    </row>
    <row r="1162" spans="1:6" x14ac:dyDescent="0.45">
      <c r="A1162" s="18"/>
      <c r="B1162"/>
      <c r="D1162"/>
      <c r="E1162"/>
      <c r="F1162"/>
    </row>
    <row r="1163" spans="1:6" x14ac:dyDescent="0.45">
      <c r="A1163" s="18"/>
      <c r="B1163"/>
      <c r="D1163"/>
      <c r="E1163"/>
      <c r="F1163"/>
    </row>
    <row r="1164" spans="1:6" x14ac:dyDescent="0.45">
      <c r="A1164" s="18"/>
      <c r="B1164"/>
      <c r="D1164"/>
      <c r="E1164"/>
      <c r="F1164"/>
    </row>
    <row r="1165" spans="1:6" x14ac:dyDescent="0.45">
      <c r="A1165" s="18"/>
      <c r="B1165"/>
      <c r="D1165"/>
      <c r="E1165"/>
      <c r="F1165"/>
    </row>
    <row r="1166" spans="1:6" x14ac:dyDescent="0.45">
      <c r="A1166" s="18"/>
      <c r="B1166"/>
      <c r="D1166"/>
      <c r="E1166"/>
      <c r="F1166"/>
    </row>
    <row r="1167" spans="1:6" x14ac:dyDescent="0.45">
      <c r="A1167" s="18"/>
      <c r="B1167"/>
      <c r="D1167"/>
      <c r="E1167"/>
      <c r="F1167"/>
    </row>
    <row r="1168" spans="1:6" x14ac:dyDescent="0.45">
      <c r="A1168" s="18"/>
      <c r="B1168"/>
      <c r="D1168"/>
      <c r="E1168"/>
      <c r="F1168"/>
    </row>
    <row r="1169" spans="1:6" x14ac:dyDescent="0.45">
      <c r="A1169" s="18"/>
      <c r="B1169"/>
      <c r="D1169"/>
      <c r="E1169"/>
      <c r="F1169"/>
    </row>
    <row r="1170" spans="1:6" x14ac:dyDescent="0.45">
      <c r="A1170" s="18"/>
      <c r="B1170"/>
      <c r="D1170"/>
      <c r="E1170"/>
      <c r="F1170"/>
    </row>
    <row r="1171" spans="1:6" x14ac:dyDescent="0.45">
      <c r="A1171" s="18"/>
      <c r="B1171"/>
      <c r="D1171"/>
      <c r="E1171"/>
      <c r="F1171"/>
    </row>
    <row r="1172" spans="1:6" x14ac:dyDescent="0.45">
      <c r="A1172" s="18"/>
      <c r="B1172"/>
      <c r="D1172"/>
      <c r="E1172"/>
      <c r="F1172"/>
    </row>
    <row r="1173" spans="1:6" x14ac:dyDescent="0.45">
      <c r="A1173" s="18"/>
      <c r="B1173"/>
      <c r="D1173"/>
      <c r="E1173"/>
      <c r="F1173"/>
    </row>
    <row r="1174" spans="1:6" x14ac:dyDescent="0.45">
      <c r="A1174" s="18"/>
      <c r="B1174"/>
      <c r="D1174"/>
      <c r="E1174"/>
      <c r="F1174"/>
    </row>
    <row r="1175" spans="1:6" x14ac:dyDescent="0.45">
      <c r="A1175" s="18"/>
      <c r="B1175"/>
      <c r="D1175"/>
      <c r="E1175"/>
      <c r="F1175"/>
    </row>
    <row r="1176" spans="1:6" x14ac:dyDescent="0.45">
      <c r="A1176" s="18"/>
      <c r="B1176"/>
      <c r="D1176"/>
      <c r="E1176"/>
      <c r="F1176"/>
    </row>
    <row r="1177" spans="1:6" x14ac:dyDescent="0.45">
      <c r="A1177" s="18"/>
      <c r="B1177"/>
      <c r="D1177"/>
      <c r="E1177"/>
      <c r="F1177"/>
    </row>
    <row r="1178" spans="1:6" x14ac:dyDescent="0.45">
      <c r="A1178" s="18"/>
      <c r="B1178"/>
      <c r="D1178"/>
      <c r="E1178"/>
      <c r="F1178"/>
    </row>
    <row r="1179" spans="1:6" x14ac:dyDescent="0.45">
      <c r="A1179" s="18"/>
      <c r="B1179"/>
      <c r="D1179"/>
      <c r="E1179"/>
      <c r="F1179"/>
    </row>
    <row r="1180" spans="1:6" x14ac:dyDescent="0.45">
      <c r="A1180" s="18"/>
      <c r="B1180"/>
      <c r="D1180"/>
      <c r="E1180"/>
      <c r="F1180"/>
    </row>
    <row r="1181" spans="1:6" x14ac:dyDescent="0.45">
      <c r="A1181" s="18"/>
      <c r="B1181"/>
      <c r="D1181"/>
      <c r="E1181"/>
      <c r="F1181"/>
    </row>
    <row r="1182" spans="1:6" x14ac:dyDescent="0.45">
      <c r="A1182" s="18"/>
      <c r="B1182"/>
      <c r="D1182"/>
      <c r="E1182"/>
      <c r="F1182"/>
    </row>
    <row r="1183" spans="1:6" x14ac:dyDescent="0.45">
      <c r="A1183" s="18"/>
      <c r="B1183"/>
      <c r="D1183"/>
      <c r="E1183"/>
      <c r="F1183"/>
    </row>
    <row r="1184" spans="1:6" x14ac:dyDescent="0.45">
      <c r="A1184" s="18"/>
      <c r="B1184"/>
      <c r="D1184"/>
      <c r="E1184"/>
      <c r="F1184"/>
    </row>
    <row r="1185" spans="1:6" x14ac:dyDescent="0.45">
      <c r="A1185" s="18"/>
      <c r="B1185"/>
      <c r="D1185"/>
      <c r="E1185"/>
      <c r="F1185"/>
    </row>
    <row r="1186" spans="1:6" x14ac:dyDescent="0.45">
      <c r="A1186" s="18"/>
      <c r="B1186"/>
      <c r="D1186"/>
      <c r="E1186"/>
      <c r="F1186"/>
    </row>
    <row r="1187" spans="1:6" x14ac:dyDescent="0.45">
      <c r="A1187" s="18"/>
      <c r="B1187"/>
      <c r="D1187"/>
      <c r="E1187"/>
      <c r="F1187"/>
    </row>
    <row r="1188" spans="1:6" x14ac:dyDescent="0.45">
      <c r="A1188" s="18"/>
      <c r="B1188"/>
      <c r="D1188"/>
      <c r="E1188"/>
      <c r="F1188"/>
    </row>
    <row r="1189" spans="1:6" x14ac:dyDescent="0.45">
      <c r="A1189" s="18"/>
      <c r="B1189"/>
      <c r="D1189"/>
      <c r="E1189"/>
      <c r="F1189"/>
    </row>
    <row r="1190" spans="1:6" x14ac:dyDescent="0.45">
      <c r="A1190" s="18"/>
      <c r="B1190"/>
      <c r="D1190"/>
      <c r="E1190"/>
      <c r="F1190"/>
    </row>
    <row r="1191" spans="1:6" x14ac:dyDescent="0.45">
      <c r="A1191" s="18"/>
      <c r="B1191"/>
      <c r="D1191"/>
      <c r="E1191"/>
      <c r="F1191"/>
    </row>
    <row r="1192" spans="1:6" x14ac:dyDescent="0.45">
      <c r="A1192" s="18"/>
      <c r="B1192"/>
      <c r="D1192"/>
      <c r="E1192"/>
      <c r="F1192"/>
    </row>
    <row r="1193" spans="1:6" x14ac:dyDescent="0.45">
      <c r="A1193" s="18"/>
      <c r="B1193"/>
      <c r="D1193"/>
      <c r="E1193"/>
      <c r="F1193"/>
    </row>
    <row r="1194" spans="1:6" x14ac:dyDescent="0.45">
      <c r="A1194" s="18"/>
      <c r="B1194"/>
      <c r="D1194"/>
      <c r="E1194"/>
      <c r="F1194"/>
    </row>
    <row r="1195" spans="1:6" x14ac:dyDescent="0.45">
      <c r="A1195" s="18"/>
      <c r="B1195"/>
      <c r="D1195"/>
      <c r="E1195"/>
      <c r="F1195"/>
    </row>
    <row r="1196" spans="1:6" x14ac:dyDescent="0.45">
      <c r="A1196" s="18"/>
      <c r="B1196"/>
      <c r="D1196"/>
      <c r="E1196"/>
      <c r="F1196"/>
    </row>
    <row r="1197" spans="1:6" x14ac:dyDescent="0.45">
      <c r="A1197" s="18"/>
      <c r="B1197"/>
      <c r="D1197"/>
      <c r="E1197"/>
      <c r="F1197"/>
    </row>
    <row r="1198" spans="1:6" x14ac:dyDescent="0.45">
      <c r="A1198" s="18"/>
      <c r="B1198"/>
      <c r="D1198"/>
      <c r="E1198"/>
      <c r="F1198"/>
    </row>
    <row r="1199" spans="1:6" x14ac:dyDescent="0.45">
      <c r="A1199" s="18"/>
      <c r="B1199"/>
      <c r="D1199"/>
      <c r="E1199"/>
      <c r="F1199"/>
    </row>
    <row r="1200" spans="1:6" x14ac:dyDescent="0.45">
      <c r="A1200" s="18"/>
      <c r="B1200"/>
      <c r="D1200"/>
      <c r="E1200"/>
      <c r="F1200"/>
    </row>
    <row r="1201" spans="1:6" x14ac:dyDescent="0.45">
      <c r="A1201" s="18"/>
      <c r="B1201"/>
      <c r="D1201"/>
      <c r="E1201"/>
      <c r="F1201"/>
    </row>
    <row r="1202" spans="1:6" x14ac:dyDescent="0.45">
      <c r="A1202" s="18"/>
      <c r="B1202"/>
      <c r="D1202"/>
      <c r="E1202"/>
      <c r="F1202"/>
    </row>
    <row r="1203" spans="1:6" x14ac:dyDescent="0.45">
      <c r="A1203" s="18"/>
      <c r="B1203"/>
      <c r="D1203"/>
      <c r="E1203"/>
      <c r="F1203"/>
    </row>
    <row r="1204" spans="1:6" x14ac:dyDescent="0.45">
      <c r="A1204" s="18"/>
      <c r="B1204"/>
      <c r="D1204"/>
      <c r="E1204"/>
      <c r="F1204"/>
    </row>
    <row r="1205" spans="1:6" x14ac:dyDescent="0.45">
      <c r="A1205" s="18"/>
      <c r="B1205"/>
      <c r="D1205"/>
      <c r="E1205"/>
      <c r="F1205"/>
    </row>
    <row r="1206" spans="1:6" x14ac:dyDescent="0.45">
      <c r="A1206" s="18"/>
      <c r="B1206"/>
      <c r="D1206"/>
      <c r="E1206"/>
      <c r="F1206"/>
    </row>
    <row r="1207" spans="1:6" x14ac:dyDescent="0.45">
      <c r="A1207" s="18"/>
      <c r="B1207"/>
      <c r="D1207"/>
      <c r="E1207"/>
      <c r="F1207"/>
    </row>
    <row r="1208" spans="1:6" x14ac:dyDescent="0.45">
      <c r="A1208" s="18"/>
      <c r="B1208"/>
      <c r="D1208"/>
      <c r="E1208"/>
      <c r="F1208"/>
    </row>
    <row r="1209" spans="1:6" x14ac:dyDescent="0.45">
      <c r="A1209" s="18"/>
      <c r="B1209"/>
      <c r="D1209"/>
      <c r="E1209"/>
      <c r="F1209"/>
    </row>
    <row r="1210" spans="1:6" x14ac:dyDescent="0.45">
      <c r="A1210" s="18"/>
      <c r="B1210"/>
      <c r="D1210"/>
      <c r="E1210"/>
      <c r="F1210"/>
    </row>
    <row r="1211" spans="1:6" x14ac:dyDescent="0.45">
      <c r="A1211" s="18"/>
      <c r="B1211"/>
      <c r="D1211"/>
      <c r="E1211"/>
      <c r="F1211"/>
    </row>
    <row r="1212" spans="1:6" x14ac:dyDescent="0.45">
      <c r="A1212" s="18"/>
      <c r="B1212"/>
      <c r="D1212"/>
      <c r="E1212"/>
      <c r="F1212"/>
    </row>
    <row r="1213" spans="1:6" x14ac:dyDescent="0.45">
      <c r="A1213" s="18"/>
      <c r="B1213"/>
      <c r="D1213"/>
      <c r="E1213"/>
      <c r="F1213"/>
    </row>
    <row r="1214" spans="1:6" x14ac:dyDescent="0.45">
      <c r="A1214" s="18"/>
      <c r="B1214"/>
      <c r="D1214"/>
      <c r="E1214"/>
      <c r="F1214"/>
    </row>
    <row r="1215" spans="1:6" x14ac:dyDescent="0.45">
      <c r="A1215" s="18"/>
      <c r="B1215"/>
      <c r="D1215"/>
      <c r="E1215"/>
      <c r="F1215"/>
    </row>
    <row r="1216" spans="1:6" x14ac:dyDescent="0.45">
      <c r="A1216" s="18"/>
      <c r="B1216"/>
      <c r="D1216"/>
      <c r="E1216"/>
      <c r="F1216"/>
    </row>
    <row r="1217" spans="1:6" x14ac:dyDescent="0.45">
      <c r="A1217" s="18"/>
      <c r="B1217"/>
      <c r="D1217"/>
      <c r="E1217"/>
      <c r="F1217"/>
    </row>
    <row r="1218" spans="1:6" x14ac:dyDescent="0.45">
      <c r="A1218" s="18"/>
      <c r="B1218"/>
      <c r="D1218"/>
      <c r="E1218"/>
      <c r="F1218"/>
    </row>
    <row r="1219" spans="1:6" x14ac:dyDescent="0.45">
      <c r="A1219" s="18"/>
      <c r="B1219"/>
      <c r="D1219"/>
      <c r="E1219"/>
      <c r="F1219"/>
    </row>
    <row r="1220" spans="1:6" x14ac:dyDescent="0.45">
      <c r="A1220" s="18"/>
      <c r="B1220"/>
      <c r="D1220"/>
      <c r="E1220"/>
      <c r="F1220"/>
    </row>
    <row r="1221" spans="1:6" x14ac:dyDescent="0.45">
      <c r="A1221" s="18"/>
      <c r="B1221"/>
      <c r="D1221"/>
      <c r="E1221"/>
      <c r="F1221"/>
    </row>
    <row r="1222" spans="1:6" x14ac:dyDescent="0.45">
      <c r="A1222" s="18"/>
      <c r="B1222"/>
      <c r="D1222"/>
      <c r="E1222"/>
      <c r="F1222"/>
    </row>
    <row r="1223" spans="1:6" x14ac:dyDescent="0.45">
      <c r="A1223" s="18"/>
      <c r="B1223"/>
      <c r="D1223"/>
      <c r="E1223"/>
      <c r="F1223"/>
    </row>
    <row r="1224" spans="1:6" x14ac:dyDescent="0.45">
      <c r="A1224" s="18"/>
      <c r="B1224"/>
      <c r="D1224"/>
      <c r="E1224"/>
      <c r="F1224"/>
    </row>
    <row r="1225" spans="1:6" x14ac:dyDescent="0.45">
      <c r="A1225" s="18"/>
      <c r="B1225"/>
      <c r="D1225"/>
      <c r="E1225"/>
      <c r="F1225"/>
    </row>
    <row r="1226" spans="1:6" x14ac:dyDescent="0.45">
      <c r="A1226" s="18"/>
      <c r="B1226"/>
      <c r="D1226"/>
      <c r="E1226"/>
      <c r="F1226"/>
    </row>
    <row r="1227" spans="1:6" x14ac:dyDescent="0.45">
      <c r="A1227" s="18"/>
      <c r="B1227"/>
      <c r="D1227"/>
      <c r="E1227"/>
      <c r="F1227"/>
    </row>
    <row r="1228" spans="1:6" x14ac:dyDescent="0.45">
      <c r="A1228" s="18"/>
      <c r="B1228"/>
      <c r="D1228"/>
      <c r="E1228"/>
      <c r="F1228"/>
    </row>
    <row r="1229" spans="1:6" x14ac:dyDescent="0.45">
      <c r="A1229" s="18"/>
      <c r="B1229"/>
      <c r="D1229"/>
      <c r="E1229"/>
      <c r="F1229"/>
    </row>
    <row r="1230" spans="1:6" x14ac:dyDescent="0.45">
      <c r="A1230" s="18"/>
      <c r="B1230"/>
      <c r="D1230"/>
      <c r="E1230"/>
      <c r="F1230"/>
    </row>
    <row r="1231" spans="1:6" x14ac:dyDescent="0.45">
      <c r="A1231" s="18"/>
      <c r="B1231"/>
      <c r="D1231"/>
      <c r="E1231"/>
      <c r="F1231"/>
    </row>
    <row r="1232" spans="1:6" x14ac:dyDescent="0.45">
      <c r="A1232" s="18"/>
      <c r="B1232"/>
      <c r="D1232"/>
      <c r="E1232"/>
      <c r="F1232"/>
    </row>
    <row r="1233" spans="1:6" x14ac:dyDescent="0.45">
      <c r="A1233" s="18"/>
      <c r="B1233"/>
      <c r="D1233"/>
      <c r="E1233"/>
      <c r="F1233"/>
    </row>
    <row r="1234" spans="1:6" x14ac:dyDescent="0.45">
      <c r="A1234" s="18"/>
      <c r="B1234"/>
      <c r="D1234"/>
      <c r="E1234"/>
      <c r="F1234"/>
    </row>
    <row r="1235" spans="1:6" x14ac:dyDescent="0.45">
      <c r="A1235" s="18"/>
      <c r="B1235"/>
      <c r="D1235"/>
      <c r="E1235"/>
      <c r="F1235"/>
    </row>
    <row r="1236" spans="1:6" x14ac:dyDescent="0.45">
      <c r="A1236" s="18"/>
      <c r="B1236"/>
      <c r="D1236"/>
      <c r="E1236"/>
      <c r="F1236"/>
    </row>
    <row r="1237" spans="1:6" x14ac:dyDescent="0.45">
      <c r="A1237" s="18"/>
      <c r="B1237"/>
      <c r="D1237"/>
      <c r="E1237"/>
      <c r="F1237"/>
    </row>
    <row r="1238" spans="1:6" x14ac:dyDescent="0.45">
      <c r="A1238" s="18"/>
      <c r="B1238"/>
      <c r="D1238"/>
      <c r="E1238"/>
      <c r="F1238"/>
    </row>
    <row r="1239" spans="1:6" x14ac:dyDescent="0.45">
      <c r="A1239" s="18"/>
      <c r="B1239"/>
      <c r="D1239"/>
      <c r="E1239"/>
      <c r="F1239"/>
    </row>
    <row r="1240" spans="1:6" x14ac:dyDescent="0.45">
      <c r="A1240" s="18"/>
      <c r="B1240"/>
      <c r="D1240"/>
      <c r="E1240"/>
      <c r="F1240"/>
    </row>
    <row r="1241" spans="1:6" x14ac:dyDescent="0.45">
      <c r="A1241" s="18"/>
      <c r="B1241"/>
      <c r="D1241"/>
      <c r="E1241"/>
      <c r="F1241"/>
    </row>
    <row r="1242" spans="1:6" x14ac:dyDescent="0.45">
      <c r="A1242" s="18"/>
      <c r="B1242"/>
      <c r="D1242"/>
      <c r="E1242"/>
      <c r="F1242"/>
    </row>
    <row r="1243" spans="1:6" x14ac:dyDescent="0.45">
      <c r="A1243" s="18"/>
      <c r="B1243"/>
      <c r="D1243"/>
      <c r="E1243"/>
      <c r="F1243"/>
    </row>
    <row r="1244" spans="1:6" x14ac:dyDescent="0.45">
      <c r="A1244" s="18"/>
      <c r="B1244"/>
      <c r="D1244"/>
      <c r="E1244"/>
      <c r="F1244"/>
    </row>
    <row r="1245" spans="1:6" x14ac:dyDescent="0.45">
      <c r="A1245" s="18"/>
      <c r="B1245"/>
      <c r="D1245"/>
      <c r="E1245"/>
      <c r="F1245"/>
    </row>
    <row r="1246" spans="1:6" x14ac:dyDescent="0.45">
      <c r="A1246" s="18"/>
      <c r="B1246"/>
      <c r="D1246"/>
      <c r="E1246"/>
      <c r="F1246"/>
    </row>
    <row r="1247" spans="1:6" x14ac:dyDescent="0.45">
      <c r="A1247" s="18"/>
      <c r="B1247"/>
      <c r="D1247"/>
      <c r="E1247"/>
      <c r="F1247"/>
    </row>
    <row r="1248" spans="1:6" x14ac:dyDescent="0.45">
      <c r="A1248" s="18"/>
      <c r="B1248"/>
      <c r="D1248"/>
      <c r="E1248"/>
      <c r="F1248"/>
    </row>
    <row r="1249" spans="1:6" x14ac:dyDescent="0.45">
      <c r="A1249" s="18"/>
      <c r="B1249"/>
      <c r="D1249"/>
      <c r="E1249"/>
      <c r="F1249"/>
    </row>
    <row r="1250" spans="1:6" x14ac:dyDescent="0.45">
      <c r="A1250" s="18"/>
      <c r="B1250"/>
      <c r="D1250"/>
      <c r="E1250"/>
      <c r="F1250"/>
    </row>
    <row r="1251" spans="1:6" x14ac:dyDescent="0.45">
      <c r="A1251" s="18"/>
      <c r="B1251"/>
      <c r="D1251"/>
      <c r="E1251"/>
      <c r="F1251"/>
    </row>
    <row r="1252" spans="1:6" x14ac:dyDescent="0.45">
      <c r="A1252" s="18"/>
      <c r="B1252"/>
      <c r="D1252"/>
      <c r="E1252"/>
      <c r="F1252"/>
    </row>
    <row r="1253" spans="1:6" x14ac:dyDescent="0.45">
      <c r="A1253" s="18"/>
      <c r="B1253"/>
      <c r="D1253"/>
      <c r="E1253"/>
      <c r="F1253"/>
    </row>
    <row r="1254" spans="1:6" x14ac:dyDescent="0.45">
      <c r="A1254" s="18"/>
      <c r="B1254"/>
      <c r="D1254"/>
      <c r="E1254"/>
      <c r="F1254"/>
    </row>
    <row r="1255" spans="1:6" x14ac:dyDescent="0.45">
      <c r="A1255" s="18"/>
      <c r="B1255"/>
      <c r="D1255"/>
      <c r="E1255"/>
      <c r="F1255"/>
    </row>
    <row r="1256" spans="1:6" x14ac:dyDescent="0.45">
      <c r="A1256" s="18"/>
      <c r="B1256"/>
      <c r="D1256"/>
      <c r="E1256"/>
      <c r="F1256"/>
    </row>
    <row r="1257" spans="1:6" x14ac:dyDescent="0.45">
      <c r="A1257" s="18"/>
      <c r="B1257"/>
      <c r="D1257"/>
      <c r="E1257"/>
      <c r="F1257"/>
    </row>
    <row r="1258" spans="1:6" x14ac:dyDescent="0.45">
      <c r="A1258" s="18"/>
      <c r="B1258"/>
      <c r="D1258"/>
      <c r="E1258"/>
      <c r="F1258"/>
    </row>
    <row r="1259" spans="1:6" x14ac:dyDescent="0.45">
      <c r="A1259" s="18"/>
      <c r="B1259"/>
      <c r="D1259"/>
      <c r="E1259"/>
      <c r="F1259"/>
    </row>
    <row r="1260" spans="1:6" x14ac:dyDescent="0.45">
      <c r="A1260" s="18"/>
      <c r="B1260"/>
      <c r="D1260"/>
      <c r="E1260"/>
      <c r="F1260"/>
    </row>
    <row r="1261" spans="1:6" x14ac:dyDescent="0.45">
      <c r="A1261" s="18"/>
      <c r="B1261"/>
      <c r="D1261"/>
      <c r="E1261"/>
      <c r="F1261"/>
    </row>
    <row r="1262" spans="1:6" x14ac:dyDescent="0.45">
      <c r="A1262" s="18"/>
      <c r="B1262"/>
      <c r="D1262"/>
      <c r="E1262"/>
      <c r="F1262"/>
    </row>
    <row r="1263" spans="1:6" x14ac:dyDescent="0.45">
      <c r="A1263" s="18"/>
      <c r="B1263"/>
      <c r="D1263"/>
      <c r="E1263"/>
      <c r="F1263"/>
    </row>
    <row r="1264" spans="1:6" x14ac:dyDescent="0.45">
      <c r="A1264" s="18"/>
      <c r="B1264"/>
      <c r="D1264"/>
      <c r="E1264"/>
      <c r="F1264"/>
    </row>
    <row r="1265" spans="1:6" x14ac:dyDescent="0.45">
      <c r="A1265" s="18"/>
      <c r="B1265"/>
      <c r="D1265"/>
      <c r="E1265"/>
      <c r="F1265"/>
    </row>
    <row r="1266" spans="1:6" x14ac:dyDescent="0.45">
      <c r="A1266" s="18"/>
      <c r="B1266"/>
      <c r="D1266"/>
      <c r="E1266"/>
      <c r="F1266"/>
    </row>
    <row r="1267" spans="1:6" x14ac:dyDescent="0.45">
      <c r="A1267" s="18"/>
      <c r="B1267"/>
      <c r="D1267"/>
      <c r="E1267"/>
      <c r="F1267"/>
    </row>
    <row r="1268" spans="1:6" x14ac:dyDescent="0.45">
      <c r="A1268" s="18"/>
      <c r="B1268"/>
      <c r="D1268"/>
      <c r="E1268"/>
      <c r="F1268"/>
    </row>
    <row r="1269" spans="1:6" x14ac:dyDescent="0.45">
      <c r="A1269" s="18"/>
      <c r="B1269"/>
      <c r="D1269"/>
      <c r="E1269"/>
      <c r="F1269"/>
    </row>
    <row r="1270" spans="1:6" x14ac:dyDescent="0.45">
      <c r="A1270" s="18"/>
      <c r="B1270"/>
      <c r="D1270"/>
      <c r="E1270"/>
      <c r="F1270"/>
    </row>
    <row r="1271" spans="1:6" x14ac:dyDescent="0.45">
      <c r="A1271" s="18"/>
      <c r="B1271"/>
      <c r="D1271"/>
      <c r="E1271"/>
      <c r="F1271"/>
    </row>
    <row r="1272" spans="1:6" x14ac:dyDescent="0.45">
      <c r="A1272" s="18"/>
      <c r="B1272"/>
      <c r="D1272"/>
      <c r="E1272"/>
      <c r="F1272"/>
    </row>
    <row r="1273" spans="1:6" x14ac:dyDescent="0.45">
      <c r="A1273" s="18"/>
      <c r="B1273"/>
      <c r="D1273"/>
      <c r="E1273"/>
      <c r="F1273"/>
    </row>
    <row r="1274" spans="1:6" x14ac:dyDescent="0.45">
      <c r="A1274" s="18"/>
      <c r="B1274"/>
      <c r="D1274"/>
      <c r="E1274"/>
      <c r="F1274"/>
    </row>
    <row r="1275" spans="1:6" x14ac:dyDescent="0.45">
      <c r="A1275" s="18"/>
      <c r="B1275"/>
      <c r="D1275"/>
      <c r="E1275"/>
      <c r="F1275"/>
    </row>
    <row r="1276" spans="1:6" x14ac:dyDescent="0.45">
      <c r="A1276" s="18"/>
      <c r="B1276"/>
      <c r="D1276"/>
      <c r="E1276"/>
      <c r="F1276"/>
    </row>
    <row r="1277" spans="1:6" x14ac:dyDescent="0.45">
      <c r="A1277" s="18"/>
      <c r="B1277"/>
      <c r="D1277"/>
      <c r="E1277"/>
      <c r="F1277"/>
    </row>
    <row r="1278" spans="1:6" x14ac:dyDescent="0.45">
      <c r="A1278" s="18"/>
      <c r="B1278"/>
      <c r="D1278"/>
      <c r="E1278"/>
      <c r="F1278"/>
    </row>
    <row r="1279" spans="1:6" x14ac:dyDescent="0.45">
      <c r="A1279" s="18"/>
      <c r="B1279"/>
      <c r="D1279"/>
      <c r="E1279"/>
      <c r="F1279"/>
    </row>
    <row r="1280" spans="1:6" x14ac:dyDescent="0.45">
      <c r="A1280" s="18"/>
      <c r="B1280"/>
      <c r="D1280"/>
      <c r="E1280"/>
      <c r="F1280"/>
    </row>
    <row r="1281" spans="1:6" x14ac:dyDescent="0.45">
      <c r="A1281" s="18"/>
      <c r="B1281"/>
      <c r="D1281"/>
      <c r="E1281"/>
      <c r="F1281"/>
    </row>
    <row r="1282" spans="1:6" x14ac:dyDescent="0.45">
      <c r="A1282" s="18"/>
      <c r="B1282"/>
      <c r="D1282"/>
      <c r="E1282"/>
      <c r="F1282"/>
    </row>
    <row r="1283" spans="1:6" x14ac:dyDescent="0.45">
      <c r="A1283" s="18"/>
      <c r="B1283"/>
      <c r="D1283"/>
      <c r="E1283"/>
      <c r="F1283"/>
    </row>
    <row r="1284" spans="1:6" x14ac:dyDescent="0.45">
      <c r="A1284" s="18"/>
      <c r="B1284"/>
      <c r="D1284"/>
      <c r="E1284"/>
      <c r="F1284"/>
    </row>
    <row r="1285" spans="1:6" x14ac:dyDescent="0.45">
      <c r="A1285" s="18"/>
      <c r="B1285"/>
      <c r="D1285"/>
      <c r="E1285"/>
      <c r="F1285"/>
    </row>
    <row r="1286" spans="1:6" x14ac:dyDescent="0.45">
      <c r="A1286" s="18"/>
      <c r="B1286"/>
      <c r="D1286"/>
      <c r="E1286"/>
      <c r="F1286"/>
    </row>
    <row r="1287" spans="1:6" x14ac:dyDescent="0.45">
      <c r="A1287" s="18"/>
      <c r="B1287"/>
      <c r="D1287"/>
      <c r="E1287"/>
      <c r="F1287"/>
    </row>
    <row r="1288" spans="1:6" x14ac:dyDescent="0.45">
      <c r="A1288" s="18"/>
      <c r="B1288"/>
      <c r="D1288"/>
      <c r="E1288"/>
      <c r="F1288"/>
    </row>
    <row r="1289" spans="1:6" x14ac:dyDescent="0.45">
      <c r="A1289" s="18"/>
      <c r="B1289"/>
      <c r="D1289"/>
      <c r="E1289"/>
      <c r="F1289"/>
    </row>
    <row r="1290" spans="1:6" x14ac:dyDescent="0.45">
      <c r="A1290" s="18"/>
      <c r="B1290"/>
      <c r="D1290"/>
      <c r="E1290"/>
      <c r="F1290"/>
    </row>
    <row r="1291" spans="1:6" x14ac:dyDescent="0.45">
      <c r="A1291" s="18"/>
      <c r="B1291"/>
      <c r="D1291"/>
      <c r="E1291"/>
      <c r="F1291"/>
    </row>
    <row r="1292" spans="1:6" x14ac:dyDescent="0.45">
      <c r="A1292" s="18"/>
      <c r="B1292"/>
      <c r="D1292"/>
      <c r="E1292"/>
      <c r="F1292"/>
    </row>
    <row r="1293" spans="1:6" x14ac:dyDescent="0.45">
      <c r="A1293" s="18"/>
      <c r="B1293"/>
      <c r="D1293"/>
      <c r="E1293"/>
      <c r="F1293"/>
    </row>
    <row r="1294" spans="1:6" x14ac:dyDescent="0.45">
      <c r="A1294" s="18"/>
      <c r="B1294"/>
      <c r="D1294"/>
      <c r="E1294"/>
      <c r="F1294"/>
    </row>
    <row r="1295" spans="1:6" x14ac:dyDescent="0.45">
      <c r="A1295" s="18"/>
      <c r="B1295"/>
      <c r="D1295"/>
      <c r="E1295"/>
      <c r="F1295"/>
    </row>
    <row r="1296" spans="1:6" x14ac:dyDescent="0.45">
      <c r="A1296" s="18"/>
      <c r="B1296"/>
      <c r="D1296"/>
      <c r="E1296"/>
      <c r="F1296"/>
    </row>
    <row r="1297" spans="1:6" x14ac:dyDescent="0.45">
      <c r="A1297" s="18"/>
      <c r="B1297"/>
      <c r="D1297"/>
      <c r="E1297"/>
      <c r="F1297"/>
    </row>
    <row r="1298" spans="1:6" x14ac:dyDescent="0.45">
      <c r="A1298" s="18"/>
      <c r="B1298"/>
      <c r="D1298"/>
      <c r="E1298"/>
      <c r="F1298"/>
    </row>
    <row r="1299" spans="1:6" x14ac:dyDescent="0.45">
      <c r="A1299" s="18"/>
      <c r="B1299"/>
      <c r="D1299"/>
      <c r="E1299"/>
      <c r="F1299"/>
    </row>
    <row r="1300" spans="1:6" x14ac:dyDescent="0.45">
      <c r="A1300" s="18"/>
      <c r="B1300"/>
      <c r="D1300"/>
      <c r="E1300"/>
      <c r="F1300"/>
    </row>
    <row r="1301" spans="1:6" x14ac:dyDescent="0.45">
      <c r="A1301" s="18"/>
      <c r="B1301"/>
      <c r="D1301"/>
      <c r="E1301"/>
      <c r="F1301"/>
    </row>
    <row r="1302" spans="1:6" x14ac:dyDescent="0.45">
      <c r="A1302" s="18"/>
      <c r="B1302"/>
      <c r="D1302"/>
      <c r="E1302"/>
      <c r="F1302"/>
    </row>
    <row r="1303" spans="1:6" x14ac:dyDescent="0.45">
      <c r="A1303" s="18"/>
      <c r="B1303"/>
      <c r="D1303"/>
      <c r="E1303"/>
      <c r="F1303"/>
    </row>
    <row r="1304" spans="1:6" x14ac:dyDescent="0.45">
      <c r="A1304" s="18"/>
      <c r="B1304"/>
      <c r="D1304"/>
      <c r="E1304"/>
      <c r="F1304"/>
    </row>
    <row r="1305" spans="1:6" x14ac:dyDescent="0.45">
      <c r="A1305" s="18"/>
      <c r="B1305"/>
      <c r="D1305"/>
      <c r="E1305"/>
      <c r="F1305"/>
    </row>
    <row r="1306" spans="1:6" x14ac:dyDescent="0.45">
      <c r="A1306" s="18"/>
      <c r="B1306"/>
      <c r="D1306"/>
      <c r="E1306"/>
      <c r="F1306"/>
    </row>
    <row r="1307" spans="1:6" x14ac:dyDescent="0.45">
      <c r="A1307" s="18"/>
      <c r="B1307"/>
      <c r="D1307"/>
      <c r="E1307"/>
      <c r="F1307"/>
    </row>
    <row r="1308" spans="1:6" x14ac:dyDescent="0.45">
      <c r="A1308" s="18"/>
      <c r="B1308"/>
      <c r="D1308"/>
      <c r="E1308"/>
      <c r="F1308"/>
    </row>
    <row r="1309" spans="1:6" x14ac:dyDescent="0.45">
      <c r="A1309" s="18"/>
      <c r="B1309"/>
      <c r="D1309"/>
      <c r="E1309"/>
      <c r="F1309"/>
    </row>
    <row r="1310" spans="1:6" x14ac:dyDescent="0.45">
      <c r="A1310" s="18"/>
      <c r="B1310"/>
      <c r="D1310"/>
      <c r="E1310"/>
      <c r="F1310"/>
    </row>
    <row r="1311" spans="1:6" x14ac:dyDescent="0.45">
      <c r="A1311" s="18"/>
      <c r="B1311"/>
      <c r="D1311"/>
      <c r="E1311"/>
      <c r="F1311"/>
    </row>
    <row r="1312" spans="1:6" x14ac:dyDescent="0.45">
      <c r="A1312" s="18"/>
      <c r="B1312"/>
      <c r="D1312"/>
      <c r="E1312"/>
      <c r="F1312"/>
    </row>
    <row r="1313" spans="1:6" x14ac:dyDescent="0.45">
      <c r="A1313" s="18"/>
      <c r="B1313"/>
      <c r="D1313"/>
      <c r="E1313"/>
      <c r="F1313"/>
    </row>
    <row r="1314" spans="1:6" x14ac:dyDescent="0.45">
      <c r="A1314" s="18"/>
      <c r="B1314"/>
      <c r="D1314"/>
      <c r="E1314"/>
      <c r="F1314"/>
    </row>
    <row r="1315" spans="1:6" x14ac:dyDescent="0.45">
      <c r="A1315" s="18"/>
      <c r="B1315"/>
      <c r="D1315"/>
      <c r="E1315"/>
      <c r="F1315"/>
    </row>
    <row r="1316" spans="1:6" x14ac:dyDescent="0.45">
      <c r="A1316" s="18"/>
      <c r="B1316"/>
      <c r="D1316"/>
      <c r="E1316"/>
      <c r="F1316"/>
    </row>
    <row r="1317" spans="1:6" x14ac:dyDescent="0.45">
      <c r="A1317" s="18"/>
      <c r="B1317"/>
      <c r="D1317"/>
      <c r="E1317"/>
      <c r="F1317"/>
    </row>
    <row r="1318" spans="1:6" x14ac:dyDescent="0.45">
      <c r="A1318" s="18"/>
      <c r="B1318"/>
      <c r="D1318"/>
      <c r="E1318"/>
      <c r="F1318"/>
    </row>
    <row r="1319" spans="1:6" x14ac:dyDescent="0.45">
      <c r="A1319" s="18"/>
      <c r="B1319"/>
      <c r="D1319"/>
      <c r="E1319"/>
      <c r="F1319"/>
    </row>
    <row r="1320" spans="1:6" x14ac:dyDescent="0.45">
      <c r="A1320" s="18"/>
      <c r="B1320"/>
      <c r="D1320"/>
      <c r="E1320"/>
      <c r="F1320"/>
    </row>
    <row r="1321" spans="1:6" x14ac:dyDescent="0.45">
      <c r="A1321" s="18"/>
      <c r="B1321"/>
      <c r="D1321"/>
      <c r="E1321"/>
      <c r="F1321"/>
    </row>
    <row r="1322" spans="1:6" x14ac:dyDescent="0.45">
      <c r="A1322" s="18"/>
      <c r="B1322"/>
      <c r="D1322"/>
      <c r="E1322"/>
      <c r="F1322"/>
    </row>
    <row r="1323" spans="1:6" x14ac:dyDescent="0.45">
      <c r="A1323" s="18"/>
      <c r="B1323"/>
      <c r="D1323"/>
      <c r="E1323"/>
      <c r="F1323"/>
    </row>
    <row r="1324" spans="1:6" x14ac:dyDescent="0.45">
      <c r="A1324" s="18"/>
      <c r="B1324"/>
      <c r="D1324"/>
      <c r="E1324"/>
      <c r="F1324"/>
    </row>
    <row r="1325" spans="1:6" x14ac:dyDescent="0.45">
      <c r="A1325" s="18"/>
      <c r="B1325"/>
      <c r="D1325"/>
      <c r="E1325"/>
      <c r="F1325"/>
    </row>
    <row r="1326" spans="1:6" x14ac:dyDescent="0.45">
      <c r="A1326" s="18"/>
      <c r="B1326"/>
      <c r="D1326"/>
      <c r="E1326"/>
      <c r="F1326"/>
    </row>
    <row r="1327" spans="1:6" x14ac:dyDescent="0.45">
      <c r="A1327" s="18"/>
      <c r="B1327"/>
      <c r="D1327"/>
      <c r="E1327"/>
      <c r="F1327"/>
    </row>
    <row r="1328" spans="1:6" x14ac:dyDescent="0.45">
      <c r="A1328" s="18"/>
      <c r="B1328"/>
      <c r="D1328"/>
      <c r="E1328"/>
      <c r="F1328"/>
    </row>
    <row r="1329" spans="1:6" x14ac:dyDescent="0.45">
      <c r="A1329" s="18"/>
      <c r="B1329"/>
      <c r="D1329"/>
      <c r="E1329"/>
      <c r="F1329"/>
    </row>
    <row r="1330" spans="1:6" x14ac:dyDescent="0.45">
      <c r="A1330" s="18"/>
      <c r="B1330"/>
      <c r="D1330"/>
      <c r="E1330"/>
      <c r="F1330"/>
    </row>
    <row r="1331" spans="1:6" x14ac:dyDescent="0.45">
      <c r="A1331" s="18"/>
      <c r="B1331"/>
      <c r="D1331"/>
      <c r="E1331"/>
      <c r="F1331"/>
    </row>
    <row r="1332" spans="1:6" x14ac:dyDescent="0.45">
      <c r="A1332" s="18"/>
      <c r="B1332"/>
      <c r="D1332"/>
      <c r="E1332"/>
      <c r="F1332"/>
    </row>
    <row r="1333" spans="1:6" x14ac:dyDescent="0.45">
      <c r="A1333" s="18"/>
      <c r="B1333"/>
      <c r="D1333"/>
      <c r="E1333"/>
      <c r="F1333"/>
    </row>
    <row r="1334" spans="1:6" x14ac:dyDescent="0.45">
      <c r="A1334" s="18"/>
      <c r="B1334"/>
      <c r="D1334"/>
      <c r="E1334"/>
      <c r="F1334"/>
    </row>
    <row r="1335" spans="1:6" x14ac:dyDescent="0.45">
      <c r="A1335" s="18"/>
      <c r="B1335"/>
      <c r="D1335"/>
      <c r="E1335"/>
      <c r="F1335"/>
    </row>
    <row r="1336" spans="1:6" x14ac:dyDescent="0.45">
      <c r="A1336" s="18"/>
      <c r="B1336"/>
      <c r="D1336"/>
      <c r="E1336"/>
      <c r="F1336"/>
    </row>
    <row r="1337" spans="1:6" x14ac:dyDescent="0.45">
      <c r="A1337" s="18"/>
      <c r="B1337"/>
      <c r="D1337"/>
      <c r="E1337"/>
      <c r="F1337"/>
    </row>
    <row r="1338" spans="1:6" x14ac:dyDescent="0.45">
      <c r="A1338" s="18"/>
      <c r="B1338"/>
      <c r="D1338"/>
      <c r="E1338"/>
      <c r="F1338"/>
    </row>
    <row r="1339" spans="1:6" x14ac:dyDescent="0.45">
      <c r="A1339" s="18"/>
      <c r="B1339"/>
      <c r="D1339"/>
      <c r="E1339"/>
      <c r="F1339"/>
    </row>
    <row r="1340" spans="1:6" x14ac:dyDescent="0.45">
      <c r="A1340" s="18"/>
      <c r="B1340"/>
      <c r="D1340"/>
      <c r="E1340"/>
      <c r="F1340"/>
    </row>
    <row r="1341" spans="1:6" x14ac:dyDescent="0.45">
      <c r="A1341" s="18"/>
      <c r="B1341"/>
      <c r="D1341"/>
      <c r="E1341"/>
      <c r="F1341"/>
    </row>
    <row r="1342" spans="1:6" x14ac:dyDescent="0.45">
      <c r="A1342" s="18"/>
      <c r="B1342"/>
      <c r="D1342"/>
      <c r="E1342"/>
      <c r="F1342"/>
    </row>
    <row r="1343" spans="1:6" x14ac:dyDescent="0.45">
      <c r="A1343" s="18"/>
      <c r="B1343"/>
      <c r="D1343"/>
      <c r="E1343"/>
      <c r="F1343"/>
    </row>
    <row r="1344" spans="1:6" x14ac:dyDescent="0.45">
      <c r="A1344" s="18"/>
      <c r="B1344"/>
      <c r="D1344"/>
      <c r="E1344"/>
      <c r="F1344"/>
    </row>
    <row r="1345" spans="1:6" x14ac:dyDescent="0.45">
      <c r="A1345" s="18"/>
      <c r="B1345"/>
      <c r="D1345"/>
      <c r="E1345"/>
      <c r="F1345"/>
    </row>
    <row r="1346" spans="1:6" x14ac:dyDescent="0.45">
      <c r="A1346" s="18"/>
      <c r="B1346"/>
      <c r="D1346"/>
      <c r="E1346"/>
      <c r="F1346"/>
    </row>
    <row r="1347" spans="1:6" x14ac:dyDescent="0.45">
      <c r="A1347" s="18"/>
      <c r="B1347"/>
      <c r="D1347"/>
      <c r="E1347"/>
      <c r="F1347"/>
    </row>
    <row r="1348" spans="1:6" x14ac:dyDescent="0.45">
      <c r="A1348" s="18"/>
      <c r="B1348"/>
      <c r="D1348"/>
      <c r="E1348"/>
      <c r="F1348"/>
    </row>
    <row r="1349" spans="1:6" x14ac:dyDescent="0.45">
      <c r="A1349" s="18"/>
      <c r="B1349"/>
      <c r="D1349"/>
      <c r="E1349"/>
      <c r="F1349"/>
    </row>
    <row r="1350" spans="1:6" x14ac:dyDescent="0.45">
      <c r="A1350" s="18"/>
      <c r="B1350"/>
      <c r="D1350"/>
      <c r="E1350"/>
      <c r="F1350"/>
    </row>
    <row r="1351" spans="1:6" x14ac:dyDescent="0.45">
      <c r="A1351" s="18"/>
      <c r="B1351"/>
      <c r="D1351"/>
      <c r="E1351"/>
      <c r="F1351"/>
    </row>
    <row r="1352" spans="1:6" x14ac:dyDescent="0.45">
      <c r="A1352" s="18"/>
      <c r="B1352"/>
      <c r="D1352"/>
      <c r="E1352"/>
      <c r="F1352"/>
    </row>
    <row r="1353" spans="1:6" x14ac:dyDescent="0.45">
      <c r="A1353" s="18"/>
      <c r="B1353"/>
      <c r="D1353"/>
      <c r="E1353"/>
      <c r="F1353"/>
    </row>
    <row r="1354" spans="1:6" x14ac:dyDescent="0.45">
      <c r="A1354" s="18"/>
      <c r="B1354"/>
      <c r="D1354"/>
      <c r="E1354"/>
      <c r="F1354"/>
    </row>
    <row r="1355" spans="1:6" x14ac:dyDescent="0.45">
      <c r="A1355" s="18"/>
      <c r="B1355"/>
      <c r="D1355"/>
      <c r="E1355"/>
      <c r="F1355"/>
    </row>
    <row r="1356" spans="1:6" x14ac:dyDescent="0.45">
      <c r="A1356" s="18"/>
      <c r="B1356"/>
      <c r="D1356"/>
      <c r="E1356"/>
      <c r="F1356"/>
    </row>
    <row r="1357" spans="1:6" x14ac:dyDescent="0.45">
      <c r="A1357" s="18"/>
      <c r="B1357"/>
      <c r="D1357"/>
      <c r="E1357"/>
      <c r="F1357"/>
    </row>
    <row r="1358" spans="1:6" x14ac:dyDescent="0.45">
      <c r="A1358" s="18"/>
      <c r="B1358"/>
      <c r="D1358"/>
      <c r="E1358"/>
      <c r="F1358"/>
    </row>
    <row r="1359" spans="1:6" x14ac:dyDescent="0.45">
      <c r="A1359" s="18"/>
      <c r="B1359"/>
      <c r="D1359"/>
      <c r="E1359"/>
      <c r="F1359"/>
    </row>
    <row r="1360" spans="1:6" x14ac:dyDescent="0.45">
      <c r="A1360" s="18"/>
      <c r="B1360"/>
      <c r="D1360"/>
      <c r="E1360"/>
      <c r="F1360"/>
    </row>
    <row r="1361" spans="1:6" x14ac:dyDescent="0.45">
      <c r="A1361" s="18"/>
      <c r="B1361"/>
      <c r="D1361"/>
      <c r="E1361"/>
      <c r="F1361"/>
    </row>
    <row r="1362" spans="1:6" x14ac:dyDescent="0.45">
      <c r="A1362" s="18"/>
      <c r="B1362"/>
      <c r="D1362"/>
      <c r="E1362"/>
      <c r="F1362"/>
    </row>
    <row r="1363" spans="1:6" x14ac:dyDescent="0.45">
      <c r="A1363" s="18"/>
      <c r="B1363"/>
      <c r="D1363"/>
      <c r="E1363"/>
      <c r="F1363"/>
    </row>
    <row r="1364" spans="1:6" x14ac:dyDescent="0.45">
      <c r="A1364" s="18"/>
      <c r="B1364"/>
      <c r="D1364"/>
      <c r="E1364"/>
      <c r="F1364"/>
    </row>
    <row r="1365" spans="1:6" x14ac:dyDescent="0.45">
      <c r="A1365" s="18"/>
      <c r="B1365"/>
      <c r="D1365"/>
      <c r="E1365"/>
      <c r="F1365"/>
    </row>
    <row r="1366" spans="1:6" x14ac:dyDescent="0.45">
      <c r="A1366" s="18"/>
      <c r="B1366"/>
      <c r="D1366"/>
      <c r="E1366"/>
      <c r="F1366"/>
    </row>
    <row r="1367" spans="1:6" x14ac:dyDescent="0.45">
      <c r="A1367" s="18"/>
      <c r="B1367"/>
      <c r="D1367"/>
      <c r="E1367"/>
      <c r="F1367"/>
    </row>
    <row r="1368" spans="1:6" x14ac:dyDescent="0.45">
      <c r="A1368" s="18"/>
      <c r="B1368"/>
      <c r="D1368"/>
      <c r="E1368"/>
      <c r="F1368"/>
    </row>
    <row r="1369" spans="1:6" x14ac:dyDescent="0.45">
      <c r="A1369" s="18"/>
      <c r="B1369"/>
      <c r="D1369"/>
      <c r="E1369"/>
      <c r="F1369"/>
    </row>
    <row r="1370" spans="1:6" x14ac:dyDescent="0.45">
      <c r="A1370" s="18"/>
      <c r="B1370"/>
      <c r="D1370"/>
      <c r="E1370"/>
      <c r="F1370"/>
    </row>
    <row r="1371" spans="1:6" x14ac:dyDescent="0.45">
      <c r="A1371" s="18"/>
      <c r="B1371"/>
      <c r="D1371"/>
      <c r="E1371"/>
      <c r="F1371"/>
    </row>
    <row r="1372" spans="1:6" x14ac:dyDescent="0.45">
      <c r="A1372" s="18"/>
      <c r="B1372"/>
      <c r="D1372"/>
      <c r="E1372"/>
      <c r="F1372"/>
    </row>
    <row r="1373" spans="1:6" x14ac:dyDescent="0.45">
      <c r="A1373" s="18"/>
      <c r="B1373"/>
      <c r="D1373"/>
      <c r="E1373"/>
      <c r="F1373"/>
    </row>
    <row r="1374" spans="1:6" x14ac:dyDescent="0.45">
      <c r="A1374" s="18"/>
      <c r="B1374"/>
      <c r="D1374"/>
      <c r="E1374"/>
      <c r="F1374"/>
    </row>
    <row r="1375" spans="1:6" x14ac:dyDescent="0.45">
      <c r="A1375" s="18"/>
      <c r="B1375"/>
      <c r="D1375"/>
      <c r="E1375"/>
      <c r="F1375"/>
    </row>
    <row r="1376" spans="1:6" x14ac:dyDescent="0.45">
      <c r="A1376" s="18"/>
      <c r="B1376"/>
      <c r="D1376"/>
      <c r="E1376"/>
      <c r="F1376"/>
    </row>
    <row r="1377" spans="1:6" x14ac:dyDescent="0.45">
      <c r="A1377" s="18"/>
      <c r="B1377"/>
      <c r="D1377"/>
      <c r="E1377"/>
      <c r="F1377"/>
    </row>
    <row r="1378" spans="1:6" x14ac:dyDescent="0.45">
      <c r="A1378" s="18"/>
      <c r="B1378"/>
      <c r="D1378"/>
      <c r="E1378"/>
      <c r="F1378"/>
    </row>
    <row r="1379" spans="1:6" x14ac:dyDescent="0.45">
      <c r="A1379" s="18"/>
      <c r="B1379"/>
      <c r="D1379"/>
      <c r="E1379"/>
      <c r="F1379"/>
    </row>
    <row r="1380" spans="1:6" x14ac:dyDescent="0.45">
      <c r="A1380" s="18"/>
      <c r="B1380"/>
      <c r="D1380"/>
      <c r="E1380"/>
      <c r="F1380"/>
    </row>
    <row r="1381" spans="1:6" x14ac:dyDescent="0.45">
      <c r="A1381" s="18"/>
      <c r="B1381"/>
      <c r="D1381"/>
      <c r="E1381"/>
      <c r="F1381"/>
    </row>
    <row r="1382" spans="1:6" x14ac:dyDescent="0.45">
      <c r="A1382" s="18"/>
      <c r="B1382"/>
      <c r="D1382"/>
      <c r="E1382"/>
      <c r="F1382"/>
    </row>
    <row r="1383" spans="1:6" x14ac:dyDescent="0.45">
      <c r="A1383" s="18"/>
      <c r="B1383"/>
      <c r="D1383"/>
      <c r="E1383"/>
      <c r="F1383"/>
    </row>
    <row r="1384" spans="1:6" x14ac:dyDescent="0.45">
      <c r="A1384" s="18"/>
      <c r="B1384"/>
      <c r="D1384"/>
      <c r="E1384"/>
      <c r="F1384"/>
    </row>
    <row r="1385" spans="1:6" x14ac:dyDescent="0.45">
      <c r="A1385" s="18"/>
      <c r="B1385"/>
      <c r="D1385"/>
      <c r="E1385"/>
      <c r="F1385"/>
    </row>
    <row r="1386" spans="1:6" x14ac:dyDescent="0.45">
      <c r="A1386" s="18"/>
      <c r="B1386"/>
      <c r="D1386"/>
      <c r="E1386"/>
      <c r="F1386"/>
    </row>
    <row r="1387" spans="1:6" x14ac:dyDescent="0.45">
      <c r="A1387" s="18"/>
      <c r="B1387"/>
      <c r="D1387"/>
      <c r="E1387"/>
      <c r="F1387"/>
    </row>
    <row r="1388" spans="1:6" x14ac:dyDescent="0.45">
      <c r="A1388" s="18"/>
      <c r="B1388"/>
      <c r="D1388"/>
      <c r="E1388"/>
      <c r="F1388"/>
    </row>
    <row r="1389" spans="1:6" x14ac:dyDescent="0.45">
      <c r="A1389" s="18"/>
      <c r="B1389"/>
      <c r="D1389"/>
      <c r="E1389"/>
      <c r="F1389"/>
    </row>
    <row r="1390" spans="1:6" x14ac:dyDescent="0.45">
      <c r="A1390" s="18"/>
      <c r="B1390"/>
      <c r="D1390"/>
      <c r="E1390"/>
      <c r="F1390"/>
    </row>
    <row r="1391" spans="1:6" x14ac:dyDescent="0.45">
      <c r="A1391" s="18"/>
      <c r="B1391"/>
      <c r="D1391"/>
      <c r="E1391"/>
      <c r="F1391"/>
    </row>
    <row r="1392" spans="1:6" x14ac:dyDescent="0.45">
      <c r="A1392" s="18"/>
      <c r="B1392"/>
      <c r="D1392"/>
      <c r="E1392"/>
      <c r="F1392"/>
    </row>
    <row r="1393" spans="1:6" x14ac:dyDescent="0.45">
      <c r="A1393" s="18"/>
      <c r="B1393"/>
      <c r="D1393"/>
      <c r="E1393"/>
      <c r="F1393"/>
    </row>
    <row r="1394" spans="1:6" x14ac:dyDescent="0.45">
      <c r="A1394" s="18"/>
      <c r="B1394"/>
      <c r="D1394"/>
      <c r="E1394"/>
      <c r="F1394"/>
    </row>
    <row r="1395" spans="1:6" x14ac:dyDescent="0.45">
      <c r="A1395" s="18"/>
      <c r="B1395"/>
      <c r="D1395"/>
      <c r="E1395"/>
      <c r="F1395"/>
    </row>
    <row r="1396" spans="1:6" x14ac:dyDescent="0.45">
      <c r="A1396" s="18"/>
      <c r="B1396"/>
      <c r="D1396"/>
      <c r="E1396"/>
      <c r="F1396"/>
    </row>
    <row r="1397" spans="1:6" x14ac:dyDescent="0.45">
      <c r="A1397" s="18"/>
      <c r="B1397"/>
      <c r="D1397"/>
      <c r="E1397"/>
      <c r="F1397"/>
    </row>
    <row r="1398" spans="1:6" x14ac:dyDescent="0.45">
      <c r="A1398" s="18"/>
      <c r="B1398"/>
      <c r="D1398"/>
      <c r="E1398"/>
      <c r="F1398"/>
    </row>
    <row r="1399" spans="1:6" x14ac:dyDescent="0.45">
      <c r="A1399" s="18"/>
      <c r="B1399"/>
      <c r="D1399"/>
      <c r="E1399"/>
      <c r="F1399"/>
    </row>
    <row r="1400" spans="1:6" x14ac:dyDescent="0.45">
      <c r="A1400" s="18"/>
      <c r="B1400"/>
      <c r="D1400"/>
      <c r="E1400"/>
      <c r="F1400"/>
    </row>
    <row r="1401" spans="1:6" x14ac:dyDescent="0.45">
      <c r="A1401" s="18"/>
      <c r="B1401"/>
      <c r="D1401"/>
      <c r="E1401"/>
      <c r="F1401"/>
    </row>
    <row r="1402" spans="1:6" x14ac:dyDescent="0.45">
      <c r="A1402" s="18"/>
      <c r="B1402"/>
      <c r="D1402"/>
      <c r="E1402"/>
      <c r="F1402"/>
    </row>
    <row r="1403" spans="1:6" x14ac:dyDescent="0.45">
      <c r="A1403" s="18"/>
      <c r="B1403"/>
      <c r="D1403"/>
      <c r="E1403"/>
      <c r="F1403"/>
    </row>
    <row r="1404" spans="1:6" x14ac:dyDescent="0.45">
      <c r="A1404" s="18"/>
      <c r="B1404"/>
      <c r="D1404"/>
      <c r="E1404"/>
      <c r="F1404"/>
    </row>
    <row r="1405" spans="1:6" x14ac:dyDescent="0.45">
      <c r="A1405" s="18"/>
      <c r="B1405"/>
      <c r="D1405"/>
      <c r="E1405"/>
      <c r="F1405"/>
    </row>
    <row r="1406" spans="1:6" x14ac:dyDescent="0.45">
      <c r="A1406" s="18"/>
      <c r="B1406"/>
      <c r="D1406"/>
      <c r="E1406"/>
      <c r="F1406"/>
    </row>
    <row r="1407" spans="1:6" x14ac:dyDescent="0.45">
      <c r="A1407" s="18"/>
      <c r="B1407"/>
      <c r="D1407"/>
      <c r="E1407"/>
      <c r="F1407"/>
    </row>
    <row r="1408" spans="1:6" x14ac:dyDescent="0.45">
      <c r="A1408" s="18"/>
      <c r="B1408"/>
      <c r="D1408"/>
      <c r="E1408"/>
      <c r="F1408"/>
    </row>
    <row r="1409" spans="1:6" x14ac:dyDescent="0.45">
      <c r="A1409" s="18"/>
      <c r="B1409"/>
      <c r="D1409"/>
      <c r="E1409"/>
      <c r="F1409"/>
    </row>
    <row r="1410" spans="1:6" x14ac:dyDescent="0.45">
      <c r="A1410" s="18"/>
      <c r="B1410"/>
      <c r="D1410"/>
      <c r="E1410"/>
      <c r="F1410"/>
    </row>
    <row r="1411" spans="1:6" x14ac:dyDescent="0.45">
      <c r="A1411" s="18"/>
      <c r="B1411"/>
      <c r="D1411"/>
      <c r="E1411"/>
      <c r="F1411"/>
    </row>
    <row r="1412" spans="1:6" x14ac:dyDescent="0.45">
      <c r="A1412" s="18"/>
      <c r="B1412"/>
      <c r="D1412"/>
      <c r="E1412"/>
      <c r="F1412"/>
    </row>
    <row r="1413" spans="1:6" x14ac:dyDescent="0.45">
      <c r="A1413" s="18"/>
      <c r="B1413"/>
      <c r="D1413"/>
      <c r="E1413"/>
      <c r="F1413"/>
    </row>
    <row r="1414" spans="1:6" x14ac:dyDescent="0.45">
      <c r="A1414" s="18"/>
      <c r="B1414"/>
      <c r="D1414"/>
      <c r="E1414"/>
      <c r="F1414"/>
    </row>
    <row r="1415" spans="1:6" x14ac:dyDescent="0.45">
      <c r="A1415" s="18"/>
      <c r="B1415"/>
      <c r="D1415"/>
      <c r="E1415"/>
      <c r="F1415"/>
    </row>
    <row r="1416" spans="1:6" x14ac:dyDescent="0.45">
      <c r="A1416" s="18"/>
      <c r="B1416"/>
      <c r="D1416"/>
      <c r="E1416"/>
      <c r="F1416"/>
    </row>
    <row r="1417" spans="1:6" x14ac:dyDescent="0.45">
      <c r="A1417" s="18"/>
      <c r="B1417"/>
      <c r="D1417"/>
      <c r="E1417"/>
      <c r="F1417"/>
    </row>
    <row r="1418" spans="1:6" x14ac:dyDescent="0.45">
      <c r="A1418" s="18"/>
      <c r="B1418"/>
      <c r="D1418"/>
      <c r="E1418"/>
      <c r="F1418"/>
    </row>
    <row r="1419" spans="1:6" x14ac:dyDescent="0.45">
      <c r="A1419" s="18"/>
      <c r="B1419"/>
      <c r="D1419"/>
      <c r="E1419"/>
      <c r="F1419"/>
    </row>
    <row r="1420" spans="1:6" x14ac:dyDescent="0.45">
      <c r="A1420" s="18"/>
      <c r="B1420"/>
      <c r="D1420"/>
      <c r="E1420"/>
      <c r="F1420"/>
    </row>
    <row r="1421" spans="1:6" x14ac:dyDescent="0.45">
      <c r="A1421" s="18"/>
      <c r="B1421"/>
      <c r="D1421"/>
      <c r="E1421"/>
      <c r="F1421"/>
    </row>
    <row r="1422" spans="1:6" x14ac:dyDescent="0.45">
      <c r="A1422" s="18"/>
      <c r="B1422"/>
      <c r="D1422"/>
      <c r="E1422"/>
      <c r="F1422"/>
    </row>
    <row r="1423" spans="1:6" x14ac:dyDescent="0.45">
      <c r="A1423" s="18"/>
      <c r="B1423"/>
      <c r="D1423"/>
      <c r="E1423"/>
      <c r="F1423"/>
    </row>
    <row r="1424" spans="1:6" x14ac:dyDescent="0.45">
      <c r="A1424" s="18"/>
      <c r="B1424"/>
      <c r="D1424"/>
      <c r="E1424"/>
      <c r="F1424"/>
    </row>
    <row r="1425" spans="1:6" x14ac:dyDescent="0.45">
      <c r="A1425" s="18"/>
      <c r="B1425"/>
      <c r="D1425"/>
      <c r="E1425"/>
      <c r="F1425"/>
    </row>
    <row r="1426" spans="1:6" x14ac:dyDescent="0.45">
      <c r="A1426" s="18"/>
      <c r="B1426"/>
      <c r="D1426"/>
      <c r="E1426"/>
      <c r="F1426"/>
    </row>
    <row r="1427" spans="1:6" x14ac:dyDescent="0.45">
      <c r="A1427" s="18"/>
      <c r="B1427"/>
      <c r="D1427"/>
      <c r="E1427"/>
      <c r="F1427"/>
    </row>
    <row r="1428" spans="1:6" x14ac:dyDescent="0.45">
      <c r="A1428" s="18"/>
      <c r="B1428"/>
      <c r="D1428"/>
      <c r="E1428"/>
      <c r="F1428"/>
    </row>
    <row r="1429" spans="1:6" x14ac:dyDescent="0.45">
      <c r="A1429" s="18"/>
      <c r="B1429"/>
      <c r="D1429"/>
      <c r="E1429"/>
      <c r="F1429"/>
    </row>
    <row r="1430" spans="1:6" x14ac:dyDescent="0.45">
      <c r="A1430" s="18"/>
      <c r="B1430"/>
      <c r="D1430"/>
      <c r="E1430"/>
      <c r="F1430"/>
    </row>
    <row r="1431" spans="1:6" x14ac:dyDescent="0.45">
      <c r="A1431" s="18"/>
      <c r="B1431"/>
      <c r="D1431"/>
      <c r="E1431"/>
      <c r="F1431"/>
    </row>
    <row r="1432" spans="1:6" x14ac:dyDescent="0.45">
      <c r="A1432" s="18"/>
      <c r="B1432"/>
      <c r="D1432"/>
      <c r="E1432"/>
      <c r="F1432"/>
    </row>
    <row r="1433" spans="1:6" x14ac:dyDescent="0.45">
      <c r="A1433" s="18"/>
      <c r="B1433"/>
      <c r="D1433"/>
      <c r="E1433"/>
      <c r="F1433"/>
    </row>
    <row r="1434" spans="1:6" x14ac:dyDescent="0.45">
      <c r="A1434" s="18"/>
      <c r="B1434"/>
      <c r="D1434"/>
      <c r="E1434"/>
      <c r="F1434"/>
    </row>
    <row r="1435" spans="1:6" x14ac:dyDescent="0.45">
      <c r="A1435" s="18"/>
      <c r="B1435"/>
      <c r="D1435"/>
      <c r="E1435"/>
      <c r="F1435"/>
    </row>
    <row r="1436" spans="1:6" x14ac:dyDescent="0.45">
      <c r="A1436" s="18"/>
      <c r="B1436"/>
      <c r="D1436"/>
      <c r="E1436"/>
      <c r="F1436"/>
    </row>
    <row r="1437" spans="1:6" x14ac:dyDescent="0.45">
      <c r="A1437" s="18"/>
      <c r="B1437"/>
      <c r="D1437"/>
      <c r="E1437"/>
      <c r="F1437"/>
    </row>
    <row r="1438" spans="1:6" x14ac:dyDescent="0.45">
      <c r="A1438" s="18"/>
      <c r="B1438"/>
      <c r="D1438"/>
      <c r="E1438"/>
      <c r="F1438"/>
    </row>
    <row r="1439" spans="1:6" x14ac:dyDescent="0.45">
      <c r="A1439" s="18"/>
      <c r="B1439"/>
      <c r="D1439"/>
      <c r="E1439"/>
      <c r="F1439"/>
    </row>
    <row r="1440" spans="1:6" x14ac:dyDescent="0.45">
      <c r="A1440" s="18"/>
      <c r="B1440"/>
      <c r="D1440"/>
      <c r="E1440"/>
      <c r="F1440"/>
    </row>
    <row r="1441" spans="1:6" x14ac:dyDescent="0.45">
      <c r="A1441" s="18"/>
      <c r="B1441"/>
      <c r="D1441"/>
      <c r="E1441"/>
      <c r="F1441"/>
    </row>
    <row r="1442" spans="1:6" x14ac:dyDescent="0.45">
      <c r="A1442" s="18"/>
      <c r="B1442"/>
      <c r="D1442"/>
      <c r="E1442"/>
      <c r="F1442"/>
    </row>
    <row r="1443" spans="1:6" x14ac:dyDescent="0.45">
      <c r="A1443" s="18"/>
      <c r="B1443"/>
      <c r="D1443"/>
      <c r="E1443"/>
      <c r="F1443"/>
    </row>
    <row r="1444" spans="1:6" x14ac:dyDescent="0.45">
      <c r="A1444" s="18"/>
      <c r="B1444"/>
      <c r="D1444"/>
      <c r="E1444"/>
      <c r="F1444"/>
    </row>
    <row r="1445" spans="1:6" x14ac:dyDescent="0.45">
      <c r="A1445" s="18"/>
      <c r="B1445"/>
      <c r="D1445"/>
      <c r="E1445"/>
      <c r="F1445"/>
    </row>
    <row r="1446" spans="1:6" x14ac:dyDescent="0.45">
      <c r="A1446" s="18"/>
      <c r="B1446"/>
      <c r="D1446"/>
      <c r="E1446"/>
      <c r="F1446"/>
    </row>
    <row r="1447" spans="1:6" x14ac:dyDescent="0.45">
      <c r="A1447" s="18"/>
      <c r="B1447"/>
      <c r="D1447"/>
      <c r="E1447"/>
      <c r="F1447"/>
    </row>
    <row r="1448" spans="1:6" x14ac:dyDescent="0.45">
      <c r="A1448" s="18"/>
      <c r="B1448"/>
      <c r="D1448"/>
      <c r="E1448"/>
      <c r="F1448"/>
    </row>
    <row r="1449" spans="1:6" x14ac:dyDescent="0.45">
      <c r="A1449" s="18"/>
      <c r="B1449"/>
      <c r="D1449"/>
      <c r="E1449"/>
      <c r="F1449"/>
    </row>
    <row r="1450" spans="1:6" x14ac:dyDescent="0.45">
      <c r="A1450" s="18"/>
      <c r="B1450"/>
      <c r="D1450"/>
      <c r="E1450"/>
      <c r="F1450"/>
    </row>
    <row r="1451" spans="1:6" x14ac:dyDescent="0.45">
      <c r="A1451" s="18"/>
      <c r="B1451"/>
      <c r="D1451"/>
      <c r="E1451"/>
      <c r="F1451"/>
    </row>
    <row r="1452" spans="1:6" x14ac:dyDescent="0.45">
      <c r="A1452" s="18"/>
      <c r="B1452"/>
      <c r="D1452"/>
      <c r="E1452"/>
      <c r="F1452"/>
    </row>
    <row r="1453" spans="1:6" x14ac:dyDescent="0.45">
      <c r="A1453" s="18"/>
      <c r="B1453"/>
      <c r="D1453"/>
      <c r="E1453"/>
      <c r="F1453"/>
    </row>
    <row r="1454" spans="1:6" x14ac:dyDescent="0.45">
      <c r="A1454" s="18"/>
      <c r="B1454"/>
      <c r="D1454"/>
      <c r="E1454"/>
      <c r="F1454"/>
    </row>
    <row r="1455" spans="1:6" x14ac:dyDescent="0.45">
      <c r="A1455" s="18"/>
      <c r="B1455"/>
      <c r="D1455"/>
      <c r="E1455"/>
      <c r="F1455"/>
    </row>
    <row r="1456" spans="1:6" x14ac:dyDescent="0.45">
      <c r="A1456" s="18"/>
      <c r="B1456"/>
      <c r="D1456"/>
      <c r="E1456"/>
      <c r="F1456"/>
    </row>
    <row r="1457" spans="1:6" x14ac:dyDescent="0.45">
      <c r="A1457" s="18"/>
      <c r="B1457"/>
      <c r="D1457"/>
      <c r="E1457"/>
      <c r="F1457"/>
    </row>
    <row r="1458" spans="1:6" x14ac:dyDescent="0.45">
      <c r="A1458" s="18"/>
      <c r="B1458"/>
      <c r="D1458"/>
      <c r="E1458"/>
      <c r="F1458"/>
    </row>
    <row r="1459" spans="1:6" x14ac:dyDescent="0.45">
      <c r="A1459" s="18"/>
      <c r="B1459"/>
      <c r="D1459"/>
      <c r="E1459"/>
      <c r="F1459"/>
    </row>
    <row r="1460" spans="1:6" x14ac:dyDescent="0.45">
      <c r="A1460" s="18"/>
      <c r="B1460"/>
      <c r="D1460"/>
      <c r="E1460"/>
      <c r="F1460"/>
    </row>
    <row r="1461" spans="1:6" x14ac:dyDescent="0.45">
      <c r="A1461" s="18"/>
      <c r="B1461"/>
      <c r="D1461"/>
      <c r="E1461"/>
      <c r="F1461"/>
    </row>
    <row r="1462" spans="1:6" x14ac:dyDescent="0.45">
      <c r="A1462" s="18"/>
      <c r="B1462"/>
      <c r="D1462"/>
      <c r="E1462"/>
      <c r="F1462"/>
    </row>
    <row r="1463" spans="1:6" x14ac:dyDescent="0.45">
      <c r="A1463" s="18"/>
      <c r="B1463"/>
      <c r="D1463"/>
      <c r="E1463"/>
      <c r="F1463"/>
    </row>
    <row r="1464" spans="1:6" x14ac:dyDescent="0.45">
      <c r="A1464" s="18"/>
      <c r="B1464"/>
      <c r="D1464"/>
      <c r="E1464"/>
      <c r="F1464"/>
    </row>
    <row r="1465" spans="1:6" x14ac:dyDescent="0.45">
      <c r="A1465" s="18"/>
      <c r="B1465"/>
      <c r="D1465"/>
      <c r="E1465"/>
      <c r="F1465"/>
    </row>
    <row r="1466" spans="1:6" x14ac:dyDescent="0.45">
      <c r="A1466" s="18"/>
      <c r="B1466"/>
      <c r="D1466"/>
      <c r="E1466"/>
      <c r="F1466"/>
    </row>
    <row r="1467" spans="1:6" x14ac:dyDescent="0.45">
      <c r="A1467" s="18"/>
      <c r="B1467"/>
      <c r="D1467"/>
      <c r="E1467"/>
      <c r="F1467"/>
    </row>
    <row r="1468" spans="1:6" x14ac:dyDescent="0.45">
      <c r="A1468" s="18"/>
      <c r="B1468"/>
      <c r="D1468"/>
      <c r="E1468"/>
      <c r="F1468"/>
    </row>
    <row r="1469" spans="1:6" x14ac:dyDescent="0.45">
      <c r="A1469" s="18"/>
      <c r="B1469"/>
      <c r="D1469"/>
      <c r="E1469"/>
      <c r="F1469"/>
    </row>
    <row r="1470" spans="1:6" x14ac:dyDescent="0.45">
      <c r="A1470" s="18"/>
      <c r="B1470"/>
      <c r="D1470"/>
      <c r="E1470"/>
      <c r="F1470"/>
    </row>
    <row r="1471" spans="1:6" x14ac:dyDescent="0.45">
      <c r="A1471" s="18"/>
      <c r="B1471"/>
      <c r="D1471"/>
      <c r="E1471"/>
      <c r="F1471"/>
    </row>
    <row r="1472" spans="1:6" x14ac:dyDescent="0.45">
      <c r="A1472" s="18"/>
      <c r="B1472"/>
      <c r="D1472"/>
      <c r="E1472"/>
      <c r="F1472"/>
    </row>
    <row r="1473" spans="1:6" x14ac:dyDescent="0.45">
      <c r="A1473" s="18"/>
      <c r="B1473"/>
      <c r="D1473"/>
      <c r="E1473"/>
      <c r="F1473"/>
    </row>
    <row r="1474" spans="1:6" x14ac:dyDescent="0.45">
      <c r="A1474" s="18"/>
      <c r="B1474"/>
      <c r="D1474"/>
      <c r="E1474"/>
      <c r="F1474"/>
    </row>
    <row r="1475" spans="1:6" x14ac:dyDescent="0.45">
      <c r="A1475" s="18"/>
      <c r="B1475"/>
      <c r="D1475"/>
      <c r="E1475"/>
      <c r="F1475"/>
    </row>
    <row r="1476" spans="1:6" x14ac:dyDescent="0.45">
      <c r="A1476" s="18"/>
      <c r="B1476"/>
      <c r="D1476"/>
      <c r="E1476"/>
      <c r="F1476"/>
    </row>
    <row r="1477" spans="1:6" x14ac:dyDescent="0.45">
      <c r="A1477" s="18"/>
      <c r="B1477"/>
      <c r="D1477"/>
      <c r="E1477"/>
      <c r="F1477"/>
    </row>
    <row r="1478" spans="1:6" x14ac:dyDescent="0.45">
      <c r="A1478" s="18"/>
      <c r="B1478"/>
      <c r="D1478"/>
      <c r="E1478"/>
      <c r="F1478"/>
    </row>
    <row r="1479" spans="1:6" x14ac:dyDescent="0.45">
      <c r="A1479" s="18"/>
      <c r="B1479"/>
      <c r="D1479"/>
      <c r="E1479"/>
      <c r="F1479"/>
    </row>
    <row r="1480" spans="1:6" x14ac:dyDescent="0.45">
      <c r="A1480" s="18"/>
      <c r="B1480"/>
      <c r="D1480"/>
      <c r="E1480"/>
      <c r="F1480"/>
    </row>
    <row r="1481" spans="1:6" x14ac:dyDescent="0.45">
      <c r="A1481" s="18"/>
      <c r="B1481"/>
      <c r="D1481"/>
      <c r="E1481"/>
      <c r="F1481"/>
    </row>
    <row r="1482" spans="1:6" x14ac:dyDescent="0.45">
      <c r="A1482" s="18"/>
      <c r="B1482"/>
      <c r="D1482"/>
      <c r="E1482"/>
      <c r="F1482"/>
    </row>
    <row r="1483" spans="1:6" x14ac:dyDescent="0.45">
      <c r="A1483" s="18"/>
      <c r="B1483"/>
      <c r="D1483"/>
      <c r="E1483"/>
      <c r="F1483"/>
    </row>
    <row r="1484" spans="1:6" x14ac:dyDescent="0.45">
      <c r="A1484" s="18"/>
      <c r="B1484"/>
      <c r="D1484"/>
      <c r="E1484"/>
      <c r="F1484"/>
    </row>
    <row r="1485" spans="1:6" x14ac:dyDescent="0.45">
      <c r="A1485" s="18"/>
      <c r="B1485"/>
      <c r="D1485"/>
      <c r="E1485"/>
      <c r="F1485"/>
    </row>
    <row r="1486" spans="1:6" x14ac:dyDescent="0.45">
      <c r="A1486" s="18"/>
      <c r="B1486"/>
      <c r="D1486"/>
      <c r="E1486"/>
      <c r="F1486"/>
    </row>
    <row r="1487" spans="1:6" x14ac:dyDescent="0.45">
      <c r="A1487" s="18"/>
      <c r="B1487"/>
      <c r="D1487"/>
      <c r="E1487"/>
      <c r="F1487"/>
    </row>
    <row r="1488" spans="1:6" x14ac:dyDescent="0.45">
      <c r="A1488" s="18"/>
      <c r="B1488"/>
      <c r="D1488"/>
      <c r="E1488"/>
      <c r="F1488"/>
    </row>
    <row r="1489" spans="1:6" x14ac:dyDescent="0.45">
      <c r="A1489" s="18"/>
      <c r="B1489"/>
      <c r="D1489"/>
      <c r="E1489"/>
      <c r="F1489"/>
    </row>
    <row r="1490" spans="1:6" x14ac:dyDescent="0.45">
      <c r="A1490" s="18"/>
      <c r="B1490"/>
      <c r="D1490"/>
      <c r="E1490"/>
      <c r="F1490"/>
    </row>
    <row r="1491" spans="1:6" x14ac:dyDescent="0.45">
      <c r="A1491" s="18"/>
      <c r="B1491"/>
      <c r="D1491"/>
      <c r="E1491"/>
      <c r="F1491"/>
    </row>
    <row r="1492" spans="1:6" x14ac:dyDescent="0.45">
      <c r="A1492" s="18"/>
      <c r="B1492"/>
      <c r="D1492"/>
      <c r="E1492"/>
      <c r="F1492"/>
    </row>
    <row r="1493" spans="1:6" x14ac:dyDescent="0.45">
      <c r="A1493" s="18"/>
      <c r="B1493"/>
      <c r="D1493"/>
      <c r="E1493"/>
      <c r="F1493"/>
    </row>
    <row r="1494" spans="1:6" x14ac:dyDescent="0.45">
      <c r="A1494" s="18"/>
      <c r="B1494"/>
      <c r="D1494"/>
      <c r="E1494"/>
      <c r="F1494"/>
    </row>
    <row r="1495" spans="1:6" x14ac:dyDescent="0.45">
      <c r="A1495" s="18"/>
      <c r="B1495"/>
      <c r="D1495"/>
      <c r="E1495"/>
      <c r="F1495"/>
    </row>
    <row r="1496" spans="1:6" x14ac:dyDescent="0.45">
      <c r="A1496" s="18"/>
      <c r="B1496"/>
      <c r="D1496"/>
      <c r="E1496"/>
      <c r="F1496"/>
    </row>
    <row r="1497" spans="1:6" x14ac:dyDescent="0.45">
      <c r="A1497" s="18"/>
      <c r="B1497"/>
      <c r="D1497"/>
      <c r="E1497"/>
      <c r="F1497"/>
    </row>
    <row r="1498" spans="1:6" x14ac:dyDescent="0.45">
      <c r="A1498" s="18"/>
      <c r="B1498"/>
      <c r="D1498"/>
      <c r="E1498"/>
      <c r="F1498"/>
    </row>
    <row r="1499" spans="1:6" x14ac:dyDescent="0.45">
      <c r="A1499" s="18"/>
      <c r="B1499"/>
      <c r="D1499"/>
      <c r="E1499"/>
      <c r="F1499"/>
    </row>
    <row r="1500" spans="1:6" x14ac:dyDescent="0.45">
      <c r="A1500" s="18"/>
      <c r="B1500"/>
      <c r="D1500"/>
      <c r="E1500"/>
      <c r="F1500"/>
    </row>
    <row r="1501" spans="1:6" x14ac:dyDescent="0.45">
      <c r="A1501" s="18"/>
      <c r="B1501"/>
      <c r="D1501"/>
      <c r="E1501"/>
      <c r="F1501"/>
    </row>
    <row r="1502" spans="1:6" x14ac:dyDescent="0.45">
      <c r="A1502" s="18"/>
      <c r="B1502"/>
      <c r="D1502"/>
      <c r="E1502"/>
      <c r="F1502"/>
    </row>
    <row r="1503" spans="1:6" x14ac:dyDescent="0.45">
      <c r="A1503" s="18"/>
      <c r="B1503"/>
      <c r="D1503"/>
      <c r="E1503"/>
      <c r="F1503"/>
    </row>
    <row r="1504" spans="1:6" x14ac:dyDescent="0.45">
      <c r="A1504" s="18"/>
      <c r="B1504"/>
      <c r="D1504"/>
      <c r="E1504"/>
      <c r="F1504"/>
    </row>
    <row r="1505" spans="1:6" x14ac:dyDescent="0.45">
      <c r="A1505" s="18"/>
      <c r="B1505"/>
      <c r="D1505"/>
      <c r="E1505"/>
      <c r="F1505"/>
    </row>
    <row r="1506" spans="1:6" x14ac:dyDescent="0.45">
      <c r="A1506" s="18"/>
      <c r="B1506"/>
      <c r="D1506"/>
      <c r="E1506"/>
      <c r="F1506"/>
    </row>
    <row r="1507" spans="1:6" x14ac:dyDescent="0.45">
      <c r="A1507" s="18"/>
      <c r="B1507"/>
      <c r="D1507"/>
      <c r="E1507"/>
      <c r="F1507"/>
    </row>
    <row r="1508" spans="1:6" x14ac:dyDescent="0.45">
      <c r="A1508" s="18"/>
      <c r="B1508"/>
      <c r="D1508"/>
      <c r="E1508"/>
      <c r="F1508"/>
    </row>
    <row r="1509" spans="1:6" x14ac:dyDescent="0.45">
      <c r="A1509" s="18"/>
      <c r="B1509"/>
      <c r="D1509"/>
      <c r="E1509"/>
      <c r="F1509"/>
    </row>
    <row r="1510" spans="1:6" x14ac:dyDescent="0.45">
      <c r="A1510" s="18"/>
      <c r="B1510"/>
      <c r="D1510"/>
      <c r="E1510"/>
      <c r="F1510"/>
    </row>
    <row r="1511" spans="1:6" x14ac:dyDescent="0.45">
      <c r="A1511" s="18"/>
      <c r="B1511"/>
      <c r="D1511"/>
      <c r="E1511"/>
      <c r="F1511"/>
    </row>
    <row r="1512" spans="1:6" x14ac:dyDescent="0.45">
      <c r="A1512" s="18"/>
      <c r="B1512"/>
      <c r="D1512"/>
      <c r="E1512"/>
      <c r="F1512"/>
    </row>
    <row r="1513" spans="1:6" x14ac:dyDescent="0.45">
      <c r="A1513" s="18"/>
      <c r="B1513"/>
      <c r="D1513"/>
      <c r="E1513"/>
      <c r="F1513"/>
    </row>
    <row r="1514" spans="1:6" x14ac:dyDescent="0.45">
      <c r="A1514" s="18"/>
      <c r="B1514"/>
      <c r="D1514"/>
      <c r="E1514"/>
      <c r="F1514"/>
    </row>
    <row r="1515" spans="1:6" x14ac:dyDescent="0.45">
      <c r="A1515" s="18"/>
      <c r="B1515"/>
      <c r="D1515"/>
      <c r="E1515"/>
      <c r="F1515"/>
    </row>
    <row r="1516" spans="1:6" x14ac:dyDescent="0.45">
      <c r="A1516" s="18"/>
      <c r="B1516"/>
      <c r="D1516"/>
      <c r="E1516"/>
      <c r="F1516"/>
    </row>
    <row r="1517" spans="1:6" x14ac:dyDescent="0.45">
      <c r="A1517" s="18"/>
      <c r="B1517"/>
      <c r="D1517"/>
      <c r="E1517"/>
      <c r="F1517"/>
    </row>
    <row r="1518" spans="1:6" x14ac:dyDescent="0.45">
      <c r="A1518" s="18"/>
      <c r="B1518"/>
      <c r="D1518"/>
      <c r="E1518"/>
      <c r="F1518"/>
    </row>
    <row r="1519" spans="1:6" x14ac:dyDescent="0.45">
      <c r="A1519" s="18"/>
      <c r="B1519"/>
      <c r="D1519"/>
      <c r="E1519"/>
      <c r="F1519"/>
    </row>
    <row r="1520" spans="1:6" x14ac:dyDescent="0.45">
      <c r="A1520" s="18"/>
      <c r="B1520"/>
      <c r="D1520"/>
      <c r="E1520"/>
      <c r="F1520"/>
    </row>
    <row r="1521" spans="1:6" x14ac:dyDescent="0.45">
      <c r="A1521" s="18"/>
      <c r="B1521"/>
      <c r="D1521"/>
      <c r="E1521"/>
      <c r="F1521"/>
    </row>
    <row r="1522" spans="1:6" x14ac:dyDescent="0.45">
      <c r="A1522" s="18"/>
      <c r="B1522"/>
      <c r="D1522"/>
      <c r="E1522"/>
      <c r="F1522"/>
    </row>
    <row r="1523" spans="1:6" x14ac:dyDescent="0.45">
      <c r="A1523" s="18"/>
      <c r="B1523"/>
      <c r="D1523"/>
      <c r="E1523"/>
      <c r="F1523"/>
    </row>
    <row r="1524" spans="1:6" x14ac:dyDescent="0.45">
      <c r="A1524" s="18"/>
      <c r="B1524"/>
      <c r="D1524"/>
      <c r="E1524"/>
      <c r="F1524"/>
    </row>
    <row r="1525" spans="1:6" x14ac:dyDescent="0.45">
      <c r="A1525" s="18"/>
      <c r="B1525"/>
      <c r="D1525"/>
      <c r="E1525"/>
      <c r="F1525"/>
    </row>
    <row r="1526" spans="1:6" x14ac:dyDescent="0.45">
      <c r="A1526" s="18"/>
      <c r="B1526"/>
      <c r="D1526"/>
      <c r="E1526"/>
      <c r="F1526"/>
    </row>
    <row r="1527" spans="1:6" x14ac:dyDescent="0.45">
      <c r="A1527" s="18"/>
      <c r="B1527"/>
      <c r="D1527"/>
      <c r="E1527"/>
      <c r="F1527"/>
    </row>
    <row r="1528" spans="1:6" x14ac:dyDescent="0.45">
      <c r="A1528" s="18"/>
      <c r="B1528"/>
      <c r="D1528"/>
      <c r="E1528"/>
      <c r="F1528"/>
    </row>
    <row r="1529" spans="1:6" x14ac:dyDescent="0.45">
      <c r="A1529" s="18"/>
      <c r="B1529"/>
      <c r="D1529"/>
      <c r="E1529"/>
      <c r="F1529"/>
    </row>
    <row r="1530" spans="1:6" x14ac:dyDescent="0.45">
      <c r="A1530" s="18"/>
      <c r="B1530"/>
      <c r="D1530"/>
      <c r="E1530"/>
      <c r="F1530"/>
    </row>
    <row r="1531" spans="1:6" x14ac:dyDescent="0.45">
      <c r="A1531" s="18"/>
      <c r="B1531"/>
      <c r="D1531"/>
      <c r="E1531"/>
      <c r="F1531"/>
    </row>
    <row r="1532" spans="1:6" x14ac:dyDescent="0.45">
      <c r="A1532" s="18"/>
      <c r="B1532"/>
      <c r="D1532"/>
      <c r="E1532"/>
      <c r="F1532"/>
    </row>
    <row r="1533" spans="1:6" x14ac:dyDescent="0.45">
      <c r="A1533" s="18"/>
      <c r="B1533"/>
      <c r="D1533"/>
      <c r="E1533"/>
      <c r="F1533"/>
    </row>
    <row r="1534" spans="1:6" x14ac:dyDescent="0.45">
      <c r="A1534" s="18"/>
      <c r="B1534"/>
      <c r="D1534"/>
      <c r="E1534"/>
      <c r="F1534"/>
    </row>
    <row r="1535" spans="1:6" x14ac:dyDescent="0.45">
      <c r="A1535" s="18"/>
      <c r="B1535"/>
      <c r="D1535"/>
      <c r="E1535"/>
      <c r="F1535"/>
    </row>
    <row r="1536" spans="1:6" x14ac:dyDescent="0.45">
      <c r="A1536" s="18"/>
      <c r="B1536"/>
      <c r="D1536"/>
      <c r="E1536"/>
      <c r="F1536"/>
    </row>
    <row r="1537" spans="1:6" x14ac:dyDescent="0.45">
      <c r="A1537" s="18"/>
      <c r="B1537"/>
      <c r="D1537"/>
      <c r="E1537"/>
      <c r="F1537"/>
    </row>
    <row r="1538" spans="1:6" x14ac:dyDescent="0.45">
      <c r="A1538" s="18"/>
      <c r="B1538"/>
      <c r="D1538"/>
      <c r="E1538"/>
      <c r="F1538"/>
    </row>
    <row r="1539" spans="1:6" x14ac:dyDescent="0.45">
      <c r="A1539" s="18"/>
      <c r="B1539"/>
      <c r="D1539"/>
      <c r="E1539"/>
      <c r="F1539"/>
    </row>
    <row r="1540" spans="1:6" x14ac:dyDescent="0.45">
      <c r="A1540" s="18"/>
      <c r="B1540"/>
      <c r="D1540"/>
      <c r="E1540"/>
      <c r="F1540"/>
    </row>
    <row r="1541" spans="1:6" x14ac:dyDescent="0.45">
      <c r="A1541" s="18"/>
      <c r="B1541"/>
      <c r="D1541"/>
      <c r="E1541"/>
      <c r="F1541"/>
    </row>
    <row r="1542" spans="1:6" x14ac:dyDescent="0.45">
      <c r="A1542" s="18"/>
      <c r="B1542"/>
      <c r="D1542"/>
      <c r="E1542"/>
      <c r="F1542"/>
    </row>
    <row r="1543" spans="1:6" x14ac:dyDescent="0.45">
      <c r="A1543" s="18"/>
      <c r="B1543"/>
      <c r="D1543"/>
      <c r="E1543"/>
      <c r="F1543"/>
    </row>
    <row r="1544" spans="1:6" x14ac:dyDescent="0.45">
      <c r="A1544" s="18"/>
      <c r="B1544"/>
      <c r="D1544"/>
      <c r="E1544"/>
      <c r="F1544"/>
    </row>
    <row r="1545" spans="1:6" x14ac:dyDescent="0.45">
      <c r="A1545" s="18"/>
      <c r="B1545"/>
      <c r="D1545"/>
      <c r="E1545"/>
      <c r="F1545"/>
    </row>
    <row r="1546" spans="1:6" x14ac:dyDescent="0.45">
      <c r="A1546" s="18"/>
      <c r="B1546"/>
      <c r="D1546"/>
      <c r="E1546"/>
      <c r="F1546"/>
    </row>
    <row r="1547" spans="1:6" x14ac:dyDescent="0.45">
      <c r="A1547" s="18"/>
      <c r="B1547"/>
      <c r="D1547"/>
      <c r="E1547"/>
      <c r="F1547"/>
    </row>
    <row r="1548" spans="1:6" x14ac:dyDescent="0.45">
      <c r="A1548" s="18"/>
      <c r="B1548"/>
      <c r="D1548"/>
      <c r="E1548"/>
      <c r="F1548"/>
    </row>
    <row r="1549" spans="1:6" x14ac:dyDescent="0.45">
      <c r="A1549" s="18"/>
      <c r="B1549"/>
      <c r="D1549"/>
      <c r="E1549"/>
      <c r="F1549"/>
    </row>
    <row r="1550" spans="1:6" x14ac:dyDescent="0.45">
      <c r="A1550" s="18"/>
      <c r="B1550"/>
      <c r="D1550"/>
      <c r="E1550"/>
      <c r="F1550"/>
    </row>
    <row r="1551" spans="1:6" x14ac:dyDescent="0.45">
      <c r="A1551" s="18"/>
      <c r="B1551"/>
      <c r="D1551"/>
      <c r="E1551"/>
      <c r="F1551"/>
    </row>
    <row r="1552" spans="1:6" x14ac:dyDescent="0.45">
      <c r="A1552" s="18"/>
      <c r="B1552"/>
      <c r="D1552"/>
      <c r="E1552"/>
      <c r="F1552"/>
    </row>
    <row r="1553" spans="1:6" x14ac:dyDescent="0.45">
      <c r="A1553" s="18"/>
      <c r="B1553"/>
      <c r="D1553"/>
      <c r="E1553"/>
      <c r="F1553"/>
    </row>
    <row r="1554" spans="1:6" x14ac:dyDescent="0.45">
      <c r="A1554" s="18"/>
      <c r="B1554"/>
      <c r="D1554"/>
      <c r="E1554"/>
      <c r="F1554"/>
    </row>
    <row r="1555" spans="1:6" x14ac:dyDescent="0.45">
      <c r="A1555" s="18"/>
      <c r="B1555"/>
      <c r="D1555"/>
      <c r="E1555"/>
      <c r="F1555"/>
    </row>
    <row r="1556" spans="1:6" x14ac:dyDescent="0.45">
      <c r="A1556" s="18"/>
      <c r="B1556"/>
      <c r="D1556"/>
      <c r="E1556"/>
      <c r="F1556"/>
    </row>
    <row r="1557" spans="1:6" x14ac:dyDescent="0.45">
      <c r="A1557" s="18"/>
      <c r="B1557"/>
      <c r="D1557"/>
      <c r="E1557"/>
      <c r="F1557"/>
    </row>
    <row r="1558" spans="1:6" x14ac:dyDescent="0.45">
      <c r="A1558" s="18"/>
      <c r="B1558"/>
      <c r="D1558"/>
      <c r="E1558"/>
      <c r="F1558"/>
    </row>
    <row r="1559" spans="1:6" x14ac:dyDescent="0.45">
      <c r="A1559" s="18"/>
      <c r="B1559"/>
      <c r="D1559"/>
      <c r="E1559"/>
      <c r="F1559"/>
    </row>
    <row r="1560" spans="1:6" x14ac:dyDescent="0.45">
      <c r="A1560" s="18"/>
      <c r="B1560"/>
      <c r="D1560"/>
      <c r="E1560"/>
      <c r="F1560"/>
    </row>
    <row r="1561" spans="1:6" x14ac:dyDescent="0.45">
      <c r="A1561" s="18"/>
      <c r="B1561"/>
      <c r="D1561"/>
      <c r="E1561"/>
      <c r="F1561"/>
    </row>
    <row r="1562" spans="1:6" x14ac:dyDescent="0.45">
      <c r="A1562" s="18"/>
      <c r="B1562"/>
      <c r="D1562"/>
      <c r="E1562"/>
      <c r="F1562"/>
    </row>
    <row r="1563" spans="1:6" x14ac:dyDescent="0.45">
      <c r="A1563" s="18"/>
      <c r="B1563"/>
      <c r="D1563"/>
      <c r="E1563"/>
      <c r="F1563"/>
    </row>
    <row r="1564" spans="1:6" x14ac:dyDescent="0.45">
      <c r="A1564" s="18"/>
      <c r="B1564"/>
      <c r="D1564"/>
      <c r="E1564"/>
      <c r="F1564"/>
    </row>
    <row r="1565" spans="1:6" x14ac:dyDescent="0.45">
      <c r="A1565" s="18"/>
      <c r="B1565"/>
      <c r="D1565"/>
      <c r="E1565"/>
      <c r="F1565"/>
    </row>
    <row r="1566" spans="1:6" x14ac:dyDescent="0.45">
      <c r="A1566" s="18"/>
      <c r="B1566"/>
      <c r="D1566"/>
      <c r="E1566"/>
      <c r="F1566"/>
    </row>
    <row r="1567" spans="1:6" x14ac:dyDescent="0.45">
      <c r="A1567" s="18"/>
      <c r="B1567"/>
      <c r="D1567"/>
      <c r="E1567"/>
      <c r="F1567"/>
    </row>
    <row r="1568" spans="1:6" x14ac:dyDescent="0.45">
      <c r="A1568" s="18"/>
      <c r="B1568"/>
      <c r="D1568"/>
      <c r="E1568"/>
      <c r="F1568"/>
    </row>
    <row r="1569" spans="1:6" x14ac:dyDescent="0.45">
      <c r="A1569" s="18"/>
      <c r="B1569"/>
      <c r="D1569"/>
      <c r="E1569"/>
      <c r="F1569"/>
    </row>
    <row r="1570" spans="1:6" x14ac:dyDescent="0.45">
      <c r="A1570" s="18"/>
      <c r="B1570"/>
      <c r="D1570"/>
      <c r="E1570"/>
      <c r="F1570"/>
    </row>
    <row r="1571" spans="1:6" x14ac:dyDescent="0.45">
      <c r="A1571" s="18"/>
      <c r="B1571"/>
      <c r="D1571"/>
      <c r="E1571"/>
      <c r="F1571"/>
    </row>
    <row r="1572" spans="1:6" x14ac:dyDescent="0.45">
      <c r="A1572" s="18"/>
      <c r="B1572"/>
      <c r="D1572"/>
      <c r="E1572"/>
      <c r="F1572"/>
    </row>
    <row r="1573" spans="1:6" x14ac:dyDescent="0.45">
      <c r="A1573" s="18"/>
      <c r="B1573"/>
      <c r="D1573"/>
      <c r="E1573"/>
      <c r="F1573"/>
    </row>
    <row r="1574" spans="1:6" x14ac:dyDescent="0.45">
      <c r="A1574" s="18"/>
      <c r="B1574"/>
      <c r="D1574"/>
      <c r="E1574"/>
      <c r="F1574"/>
    </row>
    <row r="1575" spans="1:6" x14ac:dyDescent="0.45">
      <c r="A1575" s="18"/>
      <c r="B1575"/>
      <c r="D1575"/>
      <c r="E1575"/>
      <c r="F1575"/>
    </row>
    <row r="1576" spans="1:6" x14ac:dyDescent="0.45">
      <c r="A1576" s="18"/>
      <c r="B1576"/>
      <c r="D1576"/>
      <c r="E1576"/>
      <c r="F1576"/>
    </row>
    <row r="1577" spans="1:6" x14ac:dyDescent="0.45">
      <c r="A1577" s="18"/>
      <c r="B1577"/>
      <c r="D1577"/>
      <c r="E1577"/>
      <c r="F1577"/>
    </row>
    <row r="1578" spans="1:6" x14ac:dyDescent="0.45">
      <c r="A1578" s="18"/>
      <c r="B1578"/>
      <c r="D1578"/>
      <c r="E1578"/>
      <c r="F1578"/>
    </row>
    <row r="1579" spans="1:6" x14ac:dyDescent="0.45">
      <c r="A1579" s="18"/>
      <c r="B1579"/>
      <c r="D1579"/>
      <c r="E1579"/>
      <c r="F1579"/>
    </row>
    <row r="1580" spans="1:6" x14ac:dyDescent="0.45">
      <c r="A1580" s="18"/>
      <c r="B1580"/>
      <c r="D1580"/>
      <c r="E1580"/>
      <c r="F1580"/>
    </row>
    <row r="1581" spans="1:6" x14ac:dyDescent="0.45">
      <c r="A1581" s="18"/>
      <c r="B1581"/>
      <c r="D1581"/>
      <c r="E1581"/>
      <c r="F1581"/>
    </row>
    <row r="1582" spans="1:6" x14ac:dyDescent="0.45">
      <c r="A1582" s="18"/>
      <c r="B1582"/>
      <c r="D1582"/>
      <c r="E1582"/>
      <c r="F1582"/>
    </row>
    <row r="1583" spans="1:6" x14ac:dyDescent="0.45">
      <c r="A1583" s="18"/>
      <c r="B1583"/>
      <c r="D1583"/>
      <c r="E1583"/>
      <c r="F1583"/>
    </row>
    <row r="1584" spans="1:6" x14ac:dyDescent="0.45">
      <c r="A1584" s="18"/>
      <c r="B1584"/>
      <c r="D1584"/>
      <c r="E1584"/>
      <c r="F1584"/>
    </row>
    <row r="1585" spans="1:6" x14ac:dyDescent="0.45">
      <c r="A1585" s="18"/>
      <c r="B1585"/>
      <c r="D1585"/>
      <c r="E1585"/>
      <c r="F1585"/>
    </row>
    <row r="1586" spans="1:6" x14ac:dyDescent="0.45">
      <c r="A1586" s="18"/>
      <c r="B1586"/>
      <c r="D1586"/>
      <c r="E1586"/>
      <c r="F1586"/>
    </row>
    <row r="1587" spans="1:6" x14ac:dyDescent="0.45">
      <c r="A1587" s="18"/>
      <c r="B1587"/>
      <c r="D1587"/>
      <c r="E1587"/>
      <c r="F1587"/>
    </row>
    <row r="1588" spans="1:6" x14ac:dyDescent="0.45">
      <c r="A1588" s="18"/>
      <c r="B1588"/>
      <c r="D1588"/>
      <c r="E1588"/>
      <c r="F1588"/>
    </row>
    <row r="1589" spans="1:6" x14ac:dyDescent="0.45">
      <c r="A1589" s="18"/>
      <c r="B1589"/>
      <c r="D1589"/>
      <c r="E1589"/>
      <c r="F1589"/>
    </row>
    <row r="1590" spans="1:6" x14ac:dyDescent="0.45">
      <c r="A1590" s="18"/>
      <c r="B1590"/>
      <c r="D1590"/>
      <c r="E1590"/>
      <c r="F1590"/>
    </row>
    <row r="1591" spans="1:6" x14ac:dyDescent="0.45">
      <c r="A1591" s="18"/>
      <c r="B1591"/>
      <c r="D1591"/>
      <c r="E1591"/>
      <c r="F1591"/>
    </row>
    <row r="1592" spans="1:6" x14ac:dyDescent="0.45">
      <c r="A1592" s="18"/>
      <c r="B1592"/>
      <c r="D1592"/>
      <c r="E1592"/>
      <c r="F1592"/>
    </row>
    <row r="1593" spans="1:6" x14ac:dyDescent="0.45">
      <c r="A1593" s="18"/>
      <c r="B1593"/>
      <c r="D1593"/>
      <c r="E1593"/>
      <c r="F1593"/>
    </row>
    <row r="1594" spans="1:6" x14ac:dyDescent="0.45">
      <c r="A1594" s="18"/>
      <c r="B1594"/>
      <c r="D1594"/>
      <c r="E1594"/>
      <c r="F1594"/>
    </row>
    <row r="1595" spans="1:6" x14ac:dyDescent="0.45">
      <c r="A1595" s="18"/>
      <c r="B1595"/>
      <c r="D1595"/>
      <c r="E1595"/>
      <c r="F1595"/>
    </row>
    <row r="1596" spans="1:6" x14ac:dyDescent="0.45">
      <c r="A1596" s="18"/>
      <c r="B1596"/>
      <c r="D1596"/>
      <c r="E1596"/>
      <c r="F1596"/>
    </row>
    <row r="1597" spans="1:6" x14ac:dyDescent="0.45">
      <c r="A1597" s="18"/>
      <c r="B1597"/>
      <c r="D1597"/>
      <c r="E1597"/>
      <c r="F1597"/>
    </row>
    <row r="1598" spans="1:6" x14ac:dyDescent="0.45">
      <c r="A1598" s="18"/>
      <c r="B1598"/>
      <c r="D1598"/>
      <c r="E1598"/>
      <c r="F1598"/>
    </row>
    <row r="1599" spans="1:6" x14ac:dyDescent="0.45">
      <c r="A1599" s="18"/>
      <c r="B1599"/>
      <c r="D1599"/>
      <c r="E1599"/>
      <c r="F1599"/>
    </row>
    <row r="1600" spans="1:6" x14ac:dyDescent="0.45">
      <c r="A1600" s="18"/>
      <c r="B1600"/>
      <c r="D1600"/>
      <c r="E1600"/>
      <c r="F1600"/>
    </row>
    <row r="1601" spans="1:6" x14ac:dyDescent="0.45">
      <c r="A1601" s="18"/>
      <c r="B1601"/>
      <c r="D1601"/>
      <c r="E1601"/>
      <c r="F1601"/>
    </row>
    <row r="1602" spans="1:6" x14ac:dyDescent="0.45">
      <c r="A1602" s="18"/>
      <c r="B1602"/>
      <c r="D1602"/>
      <c r="E1602"/>
      <c r="F1602"/>
    </row>
    <row r="1603" spans="1:6" x14ac:dyDescent="0.45">
      <c r="A1603" s="18"/>
      <c r="B1603"/>
      <c r="D1603"/>
      <c r="E1603"/>
      <c r="F1603"/>
    </row>
    <row r="1604" spans="1:6" x14ac:dyDescent="0.45">
      <c r="A1604" s="18"/>
      <c r="B1604"/>
      <c r="D1604"/>
      <c r="E1604"/>
      <c r="F1604"/>
    </row>
    <row r="1605" spans="1:6" x14ac:dyDescent="0.45">
      <c r="A1605" s="18"/>
      <c r="B1605"/>
      <c r="D1605"/>
      <c r="E1605"/>
      <c r="F1605"/>
    </row>
    <row r="1606" spans="1:6" x14ac:dyDescent="0.45">
      <c r="A1606" s="18"/>
      <c r="B1606"/>
      <c r="D1606"/>
      <c r="E1606"/>
      <c r="F1606"/>
    </row>
    <row r="1607" spans="1:6" x14ac:dyDescent="0.45">
      <c r="A1607" s="18"/>
      <c r="B1607"/>
      <c r="D1607"/>
      <c r="E1607"/>
      <c r="F1607"/>
    </row>
    <row r="1608" spans="1:6" x14ac:dyDescent="0.45">
      <c r="A1608" s="18"/>
      <c r="B1608"/>
      <c r="D1608"/>
      <c r="E1608"/>
      <c r="F1608"/>
    </row>
    <row r="1609" spans="1:6" x14ac:dyDescent="0.45">
      <c r="A1609" s="18"/>
      <c r="B1609"/>
      <c r="D1609"/>
      <c r="E1609"/>
      <c r="F1609"/>
    </row>
    <row r="1610" spans="1:6" x14ac:dyDescent="0.45">
      <c r="A1610" s="18"/>
      <c r="B1610"/>
      <c r="D1610"/>
      <c r="E1610"/>
      <c r="F1610"/>
    </row>
    <row r="1611" spans="1:6" x14ac:dyDescent="0.45">
      <c r="A1611" s="18"/>
      <c r="B1611"/>
      <c r="D1611"/>
      <c r="E1611"/>
      <c r="F1611"/>
    </row>
    <row r="1612" spans="1:6" x14ac:dyDescent="0.45">
      <c r="A1612" s="18"/>
      <c r="B1612"/>
      <c r="D1612"/>
      <c r="E1612"/>
      <c r="F1612"/>
    </row>
    <row r="1613" spans="1:6" x14ac:dyDescent="0.45">
      <c r="A1613" s="18"/>
      <c r="B1613"/>
      <c r="D1613"/>
      <c r="E1613"/>
      <c r="F1613"/>
    </row>
    <row r="1614" spans="1:6" x14ac:dyDescent="0.45">
      <c r="A1614" s="18"/>
      <c r="B1614"/>
      <c r="D1614"/>
      <c r="E1614"/>
      <c r="F1614"/>
    </row>
    <row r="1615" spans="1:6" x14ac:dyDescent="0.45">
      <c r="A1615" s="18"/>
      <c r="B1615"/>
      <c r="D1615"/>
      <c r="E1615"/>
      <c r="F1615"/>
    </row>
    <row r="1616" spans="1:6" x14ac:dyDescent="0.45">
      <c r="A1616" s="18"/>
      <c r="B1616"/>
      <c r="D1616"/>
      <c r="E1616"/>
      <c r="F1616"/>
    </row>
    <row r="1617" spans="1:6" x14ac:dyDescent="0.45">
      <c r="A1617" s="18"/>
      <c r="B1617"/>
      <c r="D1617"/>
      <c r="E1617"/>
      <c r="F1617"/>
    </row>
    <row r="1618" spans="1:6" x14ac:dyDescent="0.45">
      <c r="A1618" s="18"/>
      <c r="B1618"/>
      <c r="D1618"/>
      <c r="E1618"/>
      <c r="F1618"/>
    </row>
    <row r="1619" spans="1:6" x14ac:dyDescent="0.45">
      <c r="A1619" s="18"/>
      <c r="B1619"/>
      <c r="D1619"/>
      <c r="E1619"/>
      <c r="F1619"/>
    </row>
    <row r="1620" spans="1:6" x14ac:dyDescent="0.45">
      <c r="A1620" s="18"/>
      <c r="B1620"/>
      <c r="D1620"/>
      <c r="E1620"/>
      <c r="F1620"/>
    </row>
    <row r="1621" spans="1:6" x14ac:dyDescent="0.45">
      <c r="A1621" s="18"/>
      <c r="B1621"/>
      <c r="D1621"/>
      <c r="E1621"/>
      <c r="F1621"/>
    </row>
    <row r="1622" spans="1:6" x14ac:dyDescent="0.45">
      <c r="A1622" s="18"/>
      <c r="B1622"/>
      <c r="D1622"/>
      <c r="E1622"/>
      <c r="F1622"/>
    </row>
    <row r="1623" spans="1:6" x14ac:dyDescent="0.45">
      <c r="A1623" s="18"/>
      <c r="B1623"/>
      <c r="D1623"/>
      <c r="E1623"/>
      <c r="F1623"/>
    </row>
    <row r="1624" spans="1:6" x14ac:dyDescent="0.45">
      <c r="A1624" s="18"/>
      <c r="B1624"/>
      <c r="D1624"/>
      <c r="E1624"/>
      <c r="F1624"/>
    </row>
    <row r="1625" spans="1:6" x14ac:dyDescent="0.45">
      <c r="A1625" s="18"/>
      <c r="B1625"/>
      <c r="D1625"/>
      <c r="E1625"/>
      <c r="F1625"/>
    </row>
    <row r="1626" spans="1:6" x14ac:dyDescent="0.45">
      <c r="A1626" s="18"/>
      <c r="B1626"/>
      <c r="D1626"/>
      <c r="E1626"/>
      <c r="F1626"/>
    </row>
    <row r="1627" spans="1:6" x14ac:dyDescent="0.45">
      <c r="A1627" s="18"/>
      <c r="B1627"/>
      <c r="D1627"/>
      <c r="E1627"/>
      <c r="F1627"/>
    </row>
    <row r="1628" spans="1:6" x14ac:dyDescent="0.45">
      <c r="A1628" s="18"/>
      <c r="B1628"/>
      <c r="D1628"/>
      <c r="E1628"/>
      <c r="F1628"/>
    </row>
    <row r="1629" spans="1:6" x14ac:dyDescent="0.45">
      <c r="A1629" s="18"/>
      <c r="B1629"/>
      <c r="D1629"/>
      <c r="E1629"/>
      <c r="F1629"/>
    </row>
    <row r="1630" spans="1:6" x14ac:dyDescent="0.45">
      <c r="A1630" s="18"/>
      <c r="B1630"/>
      <c r="D1630"/>
      <c r="E1630"/>
      <c r="F1630"/>
    </row>
    <row r="1631" spans="1:6" x14ac:dyDescent="0.45">
      <c r="A1631" s="18"/>
      <c r="B1631"/>
      <c r="D1631"/>
      <c r="E1631"/>
      <c r="F1631"/>
    </row>
    <row r="1632" spans="1:6" x14ac:dyDescent="0.45">
      <c r="A1632" s="18"/>
      <c r="B1632"/>
      <c r="D1632"/>
      <c r="E1632"/>
      <c r="F1632"/>
    </row>
    <row r="1633" spans="1:6" x14ac:dyDescent="0.45">
      <c r="A1633" s="18"/>
      <c r="B1633"/>
      <c r="D1633"/>
      <c r="E1633"/>
      <c r="F1633"/>
    </row>
    <row r="1634" spans="1:6" x14ac:dyDescent="0.45">
      <c r="A1634" s="18"/>
      <c r="B1634"/>
      <c r="D1634"/>
      <c r="E1634"/>
      <c r="F1634"/>
    </row>
    <row r="1635" spans="1:6" x14ac:dyDescent="0.45">
      <c r="A1635" s="18"/>
      <c r="B1635"/>
      <c r="D1635"/>
      <c r="E1635"/>
      <c r="F1635"/>
    </row>
    <row r="1636" spans="1:6" x14ac:dyDescent="0.45">
      <c r="A1636" s="18"/>
      <c r="B1636"/>
      <c r="D1636"/>
      <c r="E1636"/>
      <c r="F1636"/>
    </row>
    <row r="1637" spans="1:6" x14ac:dyDescent="0.45">
      <c r="A1637" s="18"/>
      <c r="B1637"/>
      <c r="D1637"/>
      <c r="E1637"/>
      <c r="F1637"/>
    </row>
    <row r="1638" spans="1:6" x14ac:dyDescent="0.45">
      <c r="A1638" s="18"/>
      <c r="B1638"/>
      <c r="D1638"/>
      <c r="E1638"/>
      <c r="F1638"/>
    </row>
    <row r="1639" spans="1:6" x14ac:dyDescent="0.45">
      <c r="A1639" s="18"/>
      <c r="B1639"/>
      <c r="D1639"/>
      <c r="E1639"/>
      <c r="F1639"/>
    </row>
    <row r="1640" spans="1:6" x14ac:dyDescent="0.45">
      <c r="A1640" s="18"/>
      <c r="B1640"/>
      <c r="D1640"/>
      <c r="E1640"/>
      <c r="F1640"/>
    </row>
    <row r="1641" spans="1:6" x14ac:dyDescent="0.45">
      <c r="A1641" s="18"/>
      <c r="B1641"/>
      <c r="D1641"/>
      <c r="E1641"/>
      <c r="F1641"/>
    </row>
    <row r="1642" spans="1:6" x14ac:dyDescent="0.45">
      <c r="A1642" s="18"/>
      <c r="B1642"/>
      <c r="D1642"/>
      <c r="E1642"/>
      <c r="F1642"/>
    </row>
    <row r="1643" spans="1:6" x14ac:dyDescent="0.45">
      <c r="A1643" s="18"/>
      <c r="B1643"/>
      <c r="D1643"/>
      <c r="E1643"/>
      <c r="F1643"/>
    </row>
    <row r="1644" spans="1:6" x14ac:dyDescent="0.45">
      <c r="A1644" s="18"/>
      <c r="B1644"/>
      <c r="D1644"/>
      <c r="E1644"/>
      <c r="F1644"/>
    </row>
    <row r="1645" spans="1:6" x14ac:dyDescent="0.45">
      <c r="A1645" s="18"/>
      <c r="B1645"/>
      <c r="D1645"/>
      <c r="E1645"/>
      <c r="F1645"/>
    </row>
    <row r="1646" spans="1:6" x14ac:dyDescent="0.45">
      <c r="A1646" s="18"/>
      <c r="B1646"/>
      <c r="D1646"/>
      <c r="E1646"/>
      <c r="F1646"/>
    </row>
    <row r="1647" spans="1:6" x14ac:dyDescent="0.45">
      <c r="A1647" s="18"/>
      <c r="B1647"/>
      <c r="D1647"/>
      <c r="E1647"/>
      <c r="F1647"/>
    </row>
    <row r="1648" spans="1:6" x14ac:dyDescent="0.45">
      <c r="A1648" s="18"/>
      <c r="B1648"/>
      <c r="D1648"/>
      <c r="E1648"/>
      <c r="F1648"/>
    </row>
    <row r="1649" spans="1:6" x14ac:dyDescent="0.45">
      <c r="A1649" s="18"/>
      <c r="B1649"/>
      <c r="D1649"/>
      <c r="E1649"/>
      <c r="F1649"/>
    </row>
    <row r="1650" spans="1:6" x14ac:dyDescent="0.45">
      <c r="A1650" s="18"/>
      <c r="B1650"/>
      <c r="D1650"/>
      <c r="E1650"/>
      <c r="F1650"/>
    </row>
    <row r="1651" spans="1:6" x14ac:dyDescent="0.45">
      <c r="A1651" s="18"/>
      <c r="B1651"/>
      <c r="D1651"/>
      <c r="E1651"/>
      <c r="F1651"/>
    </row>
    <row r="1652" spans="1:6" x14ac:dyDescent="0.45">
      <c r="A1652" s="18"/>
      <c r="B1652"/>
      <c r="D1652"/>
      <c r="E1652"/>
      <c r="F1652"/>
    </row>
    <row r="1653" spans="1:6" x14ac:dyDescent="0.45">
      <c r="A1653" s="18"/>
      <c r="B1653"/>
      <c r="D1653"/>
      <c r="E1653"/>
      <c r="F1653"/>
    </row>
    <row r="1654" spans="1:6" x14ac:dyDescent="0.45">
      <c r="A1654" s="18"/>
      <c r="B1654"/>
      <c r="D1654"/>
      <c r="E1654"/>
      <c r="F1654"/>
    </row>
    <row r="1655" spans="1:6" x14ac:dyDescent="0.45">
      <c r="A1655" s="18"/>
      <c r="B1655"/>
      <c r="D1655"/>
      <c r="E1655"/>
      <c r="F1655"/>
    </row>
    <row r="1656" spans="1:6" x14ac:dyDescent="0.45">
      <c r="A1656" s="18"/>
      <c r="B1656"/>
      <c r="D1656"/>
      <c r="E1656"/>
      <c r="F1656"/>
    </row>
    <row r="1657" spans="1:6" x14ac:dyDescent="0.45">
      <c r="A1657" s="18"/>
      <c r="B1657"/>
      <c r="D1657"/>
      <c r="E1657"/>
      <c r="F1657"/>
    </row>
    <row r="1658" spans="1:6" x14ac:dyDescent="0.45">
      <c r="A1658" s="18"/>
      <c r="B1658"/>
      <c r="D1658"/>
      <c r="E1658"/>
      <c r="F1658"/>
    </row>
    <row r="1659" spans="1:6" x14ac:dyDescent="0.45">
      <c r="A1659" s="18"/>
      <c r="B1659"/>
      <c r="D1659"/>
      <c r="E1659"/>
      <c r="F1659"/>
    </row>
    <row r="1660" spans="1:6" x14ac:dyDescent="0.45">
      <c r="A1660" s="18"/>
      <c r="B1660"/>
      <c r="D1660"/>
      <c r="E1660"/>
      <c r="F1660"/>
    </row>
    <row r="1661" spans="1:6" x14ac:dyDescent="0.45">
      <c r="A1661" s="18"/>
      <c r="B1661"/>
      <c r="D1661"/>
      <c r="E1661"/>
      <c r="F1661"/>
    </row>
    <row r="1662" spans="1:6" x14ac:dyDescent="0.45">
      <c r="A1662" s="18"/>
      <c r="B1662"/>
      <c r="D1662"/>
      <c r="E1662"/>
      <c r="F1662"/>
    </row>
    <row r="1663" spans="1:6" x14ac:dyDescent="0.45">
      <c r="A1663" s="18"/>
      <c r="B1663"/>
      <c r="D1663"/>
      <c r="E1663"/>
      <c r="F1663"/>
    </row>
    <row r="1664" spans="1:6" x14ac:dyDescent="0.45">
      <c r="A1664" s="18"/>
      <c r="B1664"/>
      <c r="D1664"/>
      <c r="E1664"/>
      <c r="F1664"/>
    </row>
    <row r="1665" spans="1:6" x14ac:dyDescent="0.45">
      <c r="A1665" s="18"/>
      <c r="B1665"/>
      <c r="D1665"/>
      <c r="E1665"/>
      <c r="F1665"/>
    </row>
    <row r="1666" spans="1:6" x14ac:dyDescent="0.45">
      <c r="A1666" s="18"/>
      <c r="B1666"/>
      <c r="D1666"/>
      <c r="E1666"/>
      <c r="F1666"/>
    </row>
    <row r="1667" spans="1:6" x14ac:dyDescent="0.45">
      <c r="A1667" s="18"/>
      <c r="B1667"/>
      <c r="D1667"/>
      <c r="E1667"/>
      <c r="F1667"/>
    </row>
    <row r="1668" spans="1:6" x14ac:dyDescent="0.45">
      <c r="A1668" s="18"/>
      <c r="B1668"/>
      <c r="D1668"/>
      <c r="E1668"/>
      <c r="F1668"/>
    </row>
    <row r="1669" spans="1:6" x14ac:dyDescent="0.45">
      <c r="A1669" s="18"/>
      <c r="B1669"/>
      <c r="D1669"/>
      <c r="E1669"/>
      <c r="F1669"/>
    </row>
    <row r="1670" spans="1:6" x14ac:dyDescent="0.45">
      <c r="A1670" s="18"/>
      <c r="B1670"/>
      <c r="D1670"/>
      <c r="E1670"/>
      <c r="F1670"/>
    </row>
    <row r="1671" spans="1:6" x14ac:dyDescent="0.45">
      <c r="A1671" s="18"/>
      <c r="B1671"/>
      <c r="D1671"/>
      <c r="E1671"/>
      <c r="F1671"/>
    </row>
    <row r="1672" spans="1:6" x14ac:dyDescent="0.45">
      <c r="A1672" s="18"/>
      <c r="B1672"/>
      <c r="D1672"/>
      <c r="E1672"/>
      <c r="F1672"/>
    </row>
    <row r="1673" spans="1:6" x14ac:dyDescent="0.45">
      <c r="A1673" s="18"/>
      <c r="B1673"/>
      <c r="D1673"/>
      <c r="E1673"/>
      <c r="F1673"/>
    </row>
    <row r="1674" spans="1:6" x14ac:dyDescent="0.45">
      <c r="A1674" s="18"/>
      <c r="B1674"/>
      <c r="D1674"/>
      <c r="E1674"/>
      <c r="F1674"/>
    </row>
    <row r="1675" spans="1:6" x14ac:dyDescent="0.45">
      <c r="A1675" s="18"/>
      <c r="B1675"/>
      <c r="D1675"/>
      <c r="E1675"/>
      <c r="F1675"/>
    </row>
    <row r="1676" spans="1:6" x14ac:dyDescent="0.45">
      <c r="A1676" s="18"/>
      <c r="B1676"/>
      <c r="D1676"/>
      <c r="E1676"/>
      <c r="F1676"/>
    </row>
    <row r="1677" spans="1:6" x14ac:dyDescent="0.45">
      <c r="A1677" s="18"/>
      <c r="B1677"/>
      <c r="D1677"/>
      <c r="E1677"/>
      <c r="F1677"/>
    </row>
    <row r="1678" spans="1:6" x14ac:dyDescent="0.45">
      <c r="A1678" s="18"/>
      <c r="B1678"/>
      <c r="D1678"/>
      <c r="E1678"/>
      <c r="F1678"/>
    </row>
    <row r="1679" spans="1:6" x14ac:dyDescent="0.45">
      <c r="A1679" s="18"/>
      <c r="B1679"/>
      <c r="D1679"/>
      <c r="E1679"/>
      <c r="F1679"/>
    </row>
    <row r="1680" spans="1:6" x14ac:dyDescent="0.45">
      <c r="A1680" s="18"/>
      <c r="B1680"/>
      <c r="D1680"/>
      <c r="E1680"/>
      <c r="F1680"/>
    </row>
    <row r="1681" spans="1:6" x14ac:dyDescent="0.45">
      <c r="A1681" s="18"/>
      <c r="B1681"/>
      <c r="D1681"/>
      <c r="E1681"/>
      <c r="F1681"/>
    </row>
    <row r="1682" spans="1:6" x14ac:dyDescent="0.45">
      <c r="A1682" s="18"/>
      <c r="B1682"/>
      <c r="D1682"/>
      <c r="E1682"/>
      <c r="F1682"/>
    </row>
    <row r="1683" spans="1:6" x14ac:dyDescent="0.45">
      <c r="A1683" s="18"/>
      <c r="B1683"/>
      <c r="D1683"/>
      <c r="E1683"/>
      <c r="F1683"/>
    </row>
    <row r="1684" spans="1:6" x14ac:dyDescent="0.45">
      <c r="A1684" s="18"/>
      <c r="B1684"/>
      <c r="D1684"/>
      <c r="E1684"/>
      <c r="F1684"/>
    </row>
    <row r="1685" spans="1:6" x14ac:dyDescent="0.45">
      <c r="A1685" s="18"/>
      <c r="B1685"/>
      <c r="D1685"/>
      <c r="E1685"/>
      <c r="F1685"/>
    </row>
    <row r="1686" spans="1:6" x14ac:dyDescent="0.45">
      <c r="A1686" s="18"/>
      <c r="B1686"/>
      <c r="D1686"/>
      <c r="E1686"/>
      <c r="F1686"/>
    </row>
    <row r="1687" spans="1:6" x14ac:dyDescent="0.45">
      <c r="A1687" s="18"/>
      <c r="B1687"/>
      <c r="D1687"/>
      <c r="E1687"/>
      <c r="F1687"/>
    </row>
    <row r="1688" spans="1:6" x14ac:dyDescent="0.45">
      <c r="A1688" s="18"/>
      <c r="B1688"/>
      <c r="D1688"/>
      <c r="E1688"/>
      <c r="F1688"/>
    </row>
    <row r="1689" spans="1:6" x14ac:dyDescent="0.45">
      <c r="A1689" s="18"/>
      <c r="B1689"/>
      <c r="D1689"/>
      <c r="E1689"/>
      <c r="F1689"/>
    </row>
    <row r="1690" spans="1:6" x14ac:dyDescent="0.45">
      <c r="A1690" s="18"/>
      <c r="B1690"/>
      <c r="D1690"/>
      <c r="E1690"/>
      <c r="F1690"/>
    </row>
    <row r="1691" spans="1:6" x14ac:dyDescent="0.45">
      <c r="A1691" s="18"/>
      <c r="B1691"/>
      <c r="D1691"/>
      <c r="E1691"/>
      <c r="F1691"/>
    </row>
    <row r="1692" spans="1:6" x14ac:dyDescent="0.45">
      <c r="A1692" s="18"/>
      <c r="B1692"/>
      <c r="D1692"/>
      <c r="E1692"/>
      <c r="F1692"/>
    </row>
    <row r="1693" spans="1:6" x14ac:dyDescent="0.45">
      <c r="A1693" s="18"/>
      <c r="B1693"/>
      <c r="D1693"/>
      <c r="E1693"/>
      <c r="F1693"/>
    </row>
    <row r="1694" spans="1:6" x14ac:dyDescent="0.45">
      <c r="A1694" s="18"/>
      <c r="B1694"/>
      <c r="D1694"/>
      <c r="E1694"/>
      <c r="F1694"/>
    </row>
    <row r="1695" spans="1:6" x14ac:dyDescent="0.45">
      <c r="A1695" s="18"/>
      <c r="B1695"/>
      <c r="D1695"/>
      <c r="E1695"/>
      <c r="F1695"/>
    </row>
    <row r="1696" spans="1:6" x14ac:dyDescent="0.45">
      <c r="A1696" s="18"/>
      <c r="B1696"/>
      <c r="D1696"/>
      <c r="E1696"/>
      <c r="F1696"/>
    </row>
    <row r="1697" spans="1:6" x14ac:dyDescent="0.45">
      <c r="A1697" s="18"/>
      <c r="B1697"/>
      <c r="D1697"/>
      <c r="E1697"/>
      <c r="F1697"/>
    </row>
    <row r="1698" spans="1:6" x14ac:dyDescent="0.45">
      <c r="A1698" s="18"/>
      <c r="B1698"/>
      <c r="D1698"/>
      <c r="E1698"/>
      <c r="F1698"/>
    </row>
    <row r="1699" spans="1:6" x14ac:dyDescent="0.45">
      <c r="A1699" s="18"/>
      <c r="B1699"/>
      <c r="D1699"/>
      <c r="E1699"/>
      <c r="F1699"/>
    </row>
    <row r="1700" spans="1:6" x14ac:dyDescent="0.45">
      <c r="A1700" s="18"/>
      <c r="B1700"/>
      <c r="D1700"/>
      <c r="E1700"/>
      <c r="F1700"/>
    </row>
    <row r="1701" spans="1:6" x14ac:dyDescent="0.45">
      <c r="A1701" s="18"/>
      <c r="B1701"/>
      <c r="D1701"/>
      <c r="E1701"/>
      <c r="F1701"/>
    </row>
    <row r="1702" spans="1:6" x14ac:dyDescent="0.45">
      <c r="A1702" s="18"/>
      <c r="B1702"/>
      <c r="D1702"/>
      <c r="E1702"/>
      <c r="F1702"/>
    </row>
    <row r="1703" spans="1:6" x14ac:dyDescent="0.45">
      <c r="A1703" s="18"/>
      <c r="B1703"/>
      <c r="D1703"/>
      <c r="E1703"/>
      <c r="F1703"/>
    </row>
    <row r="1704" spans="1:6" x14ac:dyDescent="0.45">
      <c r="A1704" s="18"/>
      <c r="B1704"/>
      <c r="D1704"/>
      <c r="E1704"/>
      <c r="F1704"/>
    </row>
    <row r="1705" spans="1:6" x14ac:dyDescent="0.45">
      <c r="A1705" s="18"/>
      <c r="B1705"/>
      <c r="D1705"/>
      <c r="E1705"/>
      <c r="F1705"/>
    </row>
    <row r="1706" spans="1:6" x14ac:dyDescent="0.45">
      <c r="A1706" s="18"/>
      <c r="B1706"/>
      <c r="D1706"/>
      <c r="E1706"/>
      <c r="F1706"/>
    </row>
    <row r="1707" spans="1:6" x14ac:dyDescent="0.45">
      <c r="A1707" s="18"/>
      <c r="B1707"/>
      <c r="D1707"/>
      <c r="E1707"/>
      <c r="F1707"/>
    </row>
    <row r="1708" spans="1:6" x14ac:dyDescent="0.45">
      <c r="A1708" s="18"/>
      <c r="B1708"/>
      <c r="D1708"/>
      <c r="E1708"/>
      <c r="F1708"/>
    </row>
    <row r="1709" spans="1:6" x14ac:dyDescent="0.45">
      <c r="A1709" s="18"/>
      <c r="B1709"/>
      <c r="D1709"/>
      <c r="E1709"/>
      <c r="F1709"/>
    </row>
    <row r="1710" spans="1:6" x14ac:dyDescent="0.45">
      <c r="A1710" s="18"/>
      <c r="B1710"/>
      <c r="D1710"/>
      <c r="E1710"/>
      <c r="F1710"/>
    </row>
    <row r="1711" spans="1:6" x14ac:dyDescent="0.45">
      <c r="A1711" s="18"/>
      <c r="B1711"/>
      <c r="D1711"/>
      <c r="E1711"/>
      <c r="F1711"/>
    </row>
    <row r="1712" spans="1:6" x14ac:dyDescent="0.45">
      <c r="A1712" s="18"/>
      <c r="B1712"/>
      <c r="D1712"/>
      <c r="E1712"/>
      <c r="F1712"/>
    </row>
    <row r="1713" spans="1:6" x14ac:dyDescent="0.45">
      <c r="A1713" s="18"/>
      <c r="B1713"/>
      <c r="D1713"/>
      <c r="E1713"/>
      <c r="F1713"/>
    </row>
    <row r="1714" spans="1:6" x14ac:dyDescent="0.45">
      <c r="A1714" s="18"/>
      <c r="B1714"/>
      <c r="D1714"/>
      <c r="E1714"/>
      <c r="F1714"/>
    </row>
    <row r="1715" spans="1:6" x14ac:dyDescent="0.45">
      <c r="A1715" s="18"/>
      <c r="B1715"/>
      <c r="D1715"/>
      <c r="E1715"/>
      <c r="F1715"/>
    </row>
    <row r="1716" spans="1:6" x14ac:dyDescent="0.45">
      <c r="A1716" s="18"/>
      <c r="B1716"/>
      <c r="D1716"/>
      <c r="E1716"/>
      <c r="F1716"/>
    </row>
    <row r="1717" spans="1:6" x14ac:dyDescent="0.45">
      <c r="A1717" s="18"/>
      <c r="B1717"/>
      <c r="D1717"/>
      <c r="E1717"/>
      <c r="F1717"/>
    </row>
    <row r="1718" spans="1:6" x14ac:dyDescent="0.45">
      <c r="A1718" s="18"/>
      <c r="B1718"/>
      <c r="D1718"/>
      <c r="E1718"/>
      <c r="F1718"/>
    </row>
    <row r="1719" spans="1:6" x14ac:dyDescent="0.45">
      <c r="A1719" s="18"/>
      <c r="B1719"/>
      <c r="D1719"/>
      <c r="E1719"/>
      <c r="F1719"/>
    </row>
    <row r="1720" spans="1:6" x14ac:dyDescent="0.45">
      <c r="A1720" s="18"/>
      <c r="B1720"/>
      <c r="D1720"/>
      <c r="E1720"/>
      <c r="F1720"/>
    </row>
    <row r="1721" spans="1:6" x14ac:dyDescent="0.45">
      <c r="A1721" s="18"/>
      <c r="B1721"/>
      <c r="D1721"/>
      <c r="E1721"/>
      <c r="F1721"/>
    </row>
    <row r="1722" spans="1:6" x14ac:dyDescent="0.45">
      <c r="A1722" s="18"/>
      <c r="B1722"/>
      <c r="D1722"/>
      <c r="E1722"/>
      <c r="F1722"/>
    </row>
    <row r="1723" spans="1:6" x14ac:dyDescent="0.45">
      <c r="A1723" s="18"/>
      <c r="B1723"/>
      <c r="D1723"/>
      <c r="E1723"/>
      <c r="F1723"/>
    </row>
    <row r="1724" spans="1:6" x14ac:dyDescent="0.45">
      <c r="A1724" s="18"/>
      <c r="B1724"/>
      <c r="D1724"/>
      <c r="E1724"/>
      <c r="F1724"/>
    </row>
    <row r="1725" spans="1:6" x14ac:dyDescent="0.45">
      <c r="A1725" s="18"/>
      <c r="B1725"/>
      <c r="D1725"/>
      <c r="E1725"/>
      <c r="F1725"/>
    </row>
    <row r="1726" spans="1:6" x14ac:dyDescent="0.45">
      <c r="A1726" s="18"/>
      <c r="B1726"/>
      <c r="D1726"/>
      <c r="E1726"/>
      <c r="F1726"/>
    </row>
    <row r="1727" spans="1:6" x14ac:dyDescent="0.45">
      <c r="A1727" s="18"/>
      <c r="B1727"/>
      <c r="D1727"/>
      <c r="E1727"/>
      <c r="F1727"/>
    </row>
    <row r="1728" spans="1:6" x14ac:dyDescent="0.45">
      <c r="A1728" s="18"/>
      <c r="B1728"/>
      <c r="D1728"/>
      <c r="E1728"/>
      <c r="F1728"/>
    </row>
    <row r="1729" spans="1:6" x14ac:dyDescent="0.45">
      <c r="A1729" s="18"/>
      <c r="B1729"/>
      <c r="D1729"/>
      <c r="E1729"/>
      <c r="F1729"/>
    </row>
    <row r="1730" spans="1:6" x14ac:dyDescent="0.45">
      <c r="A1730" s="18"/>
      <c r="B1730"/>
      <c r="D1730"/>
      <c r="E1730"/>
      <c r="F1730"/>
    </row>
    <row r="1731" spans="1:6" x14ac:dyDescent="0.45">
      <c r="A1731" s="18"/>
      <c r="B1731"/>
      <c r="D1731"/>
      <c r="E1731"/>
      <c r="F1731"/>
    </row>
    <row r="1732" spans="1:6" x14ac:dyDescent="0.45">
      <c r="A1732" s="18"/>
      <c r="B1732"/>
      <c r="D1732"/>
      <c r="E1732"/>
      <c r="F1732"/>
    </row>
    <row r="1733" spans="1:6" x14ac:dyDescent="0.45">
      <c r="A1733" s="18"/>
      <c r="B1733"/>
      <c r="D1733"/>
      <c r="E1733"/>
      <c r="F1733"/>
    </row>
    <row r="1734" spans="1:6" x14ac:dyDescent="0.45">
      <c r="A1734" s="18"/>
      <c r="B1734"/>
      <c r="D1734"/>
      <c r="E1734"/>
      <c r="F1734"/>
    </row>
    <row r="1735" spans="1:6" x14ac:dyDescent="0.45">
      <c r="A1735" s="18"/>
      <c r="B1735"/>
      <c r="D1735"/>
      <c r="E1735"/>
      <c r="F1735"/>
    </row>
    <row r="1736" spans="1:6" x14ac:dyDescent="0.45">
      <c r="A1736" s="18"/>
      <c r="B1736"/>
      <c r="D1736"/>
      <c r="E1736"/>
      <c r="F1736"/>
    </row>
    <row r="1737" spans="1:6" x14ac:dyDescent="0.45">
      <c r="A1737" s="18"/>
      <c r="B1737"/>
      <c r="D1737"/>
      <c r="E1737"/>
      <c r="F1737"/>
    </row>
    <row r="1738" spans="1:6" x14ac:dyDescent="0.45">
      <c r="A1738" s="18"/>
      <c r="B1738"/>
      <c r="D1738"/>
      <c r="E1738"/>
      <c r="F1738"/>
    </row>
    <row r="1739" spans="1:6" x14ac:dyDescent="0.45">
      <c r="A1739" s="18"/>
      <c r="B1739"/>
      <c r="D1739"/>
      <c r="E1739"/>
      <c r="F1739"/>
    </row>
    <row r="1740" spans="1:6" x14ac:dyDescent="0.45">
      <c r="A1740" s="18"/>
      <c r="B1740"/>
      <c r="D1740"/>
      <c r="E1740"/>
      <c r="F1740"/>
    </row>
    <row r="1741" spans="1:6" x14ac:dyDescent="0.45">
      <c r="A1741" s="18"/>
      <c r="B1741"/>
      <c r="D1741"/>
      <c r="E1741"/>
      <c r="F1741"/>
    </row>
    <row r="1742" spans="1:6" x14ac:dyDescent="0.45">
      <c r="A1742" s="18"/>
      <c r="B1742"/>
      <c r="D1742"/>
      <c r="E1742"/>
      <c r="F1742"/>
    </row>
    <row r="1743" spans="1:6" x14ac:dyDescent="0.45">
      <c r="A1743" s="18"/>
      <c r="B1743"/>
      <c r="D1743"/>
      <c r="E1743"/>
      <c r="F1743"/>
    </row>
    <row r="1744" spans="1:6" x14ac:dyDescent="0.45">
      <c r="A1744" s="18"/>
      <c r="B1744"/>
      <c r="D1744"/>
      <c r="E1744"/>
      <c r="F1744"/>
    </row>
    <row r="1745" spans="1:6" x14ac:dyDescent="0.45">
      <c r="A1745" s="18"/>
      <c r="B1745"/>
      <c r="D1745"/>
      <c r="E1745"/>
      <c r="F1745"/>
    </row>
    <row r="1746" spans="1:6" x14ac:dyDescent="0.45">
      <c r="A1746" s="18"/>
      <c r="B1746"/>
      <c r="D1746"/>
      <c r="E1746"/>
      <c r="F1746"/>
    </row>
    <row r="1747" spans="1:6" x14ac:dyDescent="0.45">
      <c r="A1747" s="18"/>
      <c r="B1747"/>
      <c r="D1747"/>
      <c r="E1747"/>
      <c r="F1747"/>
    </row>
    <row r="1748" spans="1:6" x14ac:dyDescent="0.45">
      <c r="A1748" s="18"/>
      <c r="B1748"/>
      <c r="D1748"/>
      <c r="E1748"/>
      <c r="F1748"/>
    </row>
    <row r="1749" spans="1:6" x14ac:dyDescent="0.45">
      <c r="A1749" s="18"/>
      <c r="B1749"/>
      <c r="D1749"/>
      <c r="E1749"/>
      <c r="F1749"/>
    </row>
    <row r="1750" spans="1:6" x14ac:dyDescent="0.45">
      <c r="A1750" s="18"/>
      <c r="B1750"/>
      <c r="D1750"/>
      <c r="E1750"/>
      <c r="F1750"/>
    </row>
    <row r="1751" spans="1:6" x14ac:dyDescent="0.45">
      <c r="A1751" s="18"/>
      <c r="B1751"/>
      <c r="D1751"/>
      <c r="E1751"/>
      <c r="F1751"/>
    </row>
    <row r="1752" spans="1:6" x14ac:dyDescent="0.45">
      <c r="A1752" s="18"/>
      <c r="B1752"/>
      <c r="D1752"/>
      <c r="E1752"/>
      <c r="F1752"/>
    </row>
    <row r="1753" spans="1:6" x14ac:dyDescent="0.45">
      <c r="A1753" s="18"/>
      <c r="B1753"/>
      <c r="D1753"/>
      <c r="E1753"/>
      <c r="F1753"/>
    </row>
    <row r="1754" spans="1:6" x14ac:dyDescent="0.45">
      <c r="A1754" s="18"/>
      <c r="B1754"/>
      <c r="D1754"/>
      <c r="E1754"/>
      <c r="F1754"/>
    </row>
    <row r="1755" spans="1:6" x14ac:dyDescent="0.45">
      <c r="A1755" s="18"/>
      <c r="B1755"/>
      <c r="D1755"/>
      <c r="E1755"/>
      <c r="F1755"/>
    </row>
    <row r="1756" spans="1:6" x14ac:dyDescent="0.45">
      <c r="A1756" s="18"/>
      <c r="B1756"/>
      <c r="D1756"/>
      <c r="E1756"/>
      <c r="F1756"/>
    </row>
    <row r="1757" spans="1:6" x14ac:dyDescent="0.45">
      <c r="A1757" s="18"/>
      <c r="B1757"/>
      <c r="D1757"/>
      <c r="E1757"/>
      <c r="F1757"/>
    </row>
    <row r="1758" spans="1:6" x14ac:dyDescent="0.45">
      <c r="A1758" s="18"/>
      <c r="B1758"/>
      <c r="D1758"/>
      <c r="E1758"/>
      <c r="F1758"/>
    </row>
    <row r="1759" spans="1:6" x14ac:dyDescent="0.45">
      <c r="A1759" s="18"/>
      <c r="B1759"/>
      <c r="D1759"/>
      <c r="E1759"/>
      <c r="F1759"/>
    </row>
    <row r="1760" spans="1:6" x14ac:dyDescent="0.45">
      <c r="A1760" s="18"/>
      <c r="B1760"/>
      <c r="D1760"/>
      <c r="E1760"/>
      <c r="F1760"/>
    </row>
    <row r="1761" spans="1:6" x14ac:dyDescent="0.45">
      <c r="A1761" s="18"/>
      <c r="B1761"/>
      <c r="D1761"/>
      <c r="E1761"/>
      <c r="F1761"/>
    </row>
    <row r="1762" spans="1:6" x14ac:dyDescent="0.45">
      <c r="A1762" s="18"/>
      <c r="B1762"/>
      <c r="D1762"/>
      <c r="E1762"/>
      <c r="F1762"/>
    </row>
    <row r="1763" spans="1:6" x14ac:dyDescent="0.45">
      <c r="A1763" s="18"/>
      <c r="B1763"/>
      <c r="D1763"/>
      <c r="E1763"/>
      <c r="F1763"/>
    </row>
    <row r="1764" spans="1:6" x14ac:dyDescent="0.45">
      <c r="A1764" s="18"/>
      <c r="B1764"/>
      <c r="D1764"/>
      <c r="E1764"/>
      <c r="F1764"/>
    </row>
    <row r="1765" spans="1:6" x14ac:dyDescent="0.45">
      <c r="A1765" s="18"/>
      <c r="B1765"/>
      <c r="D1765"/>
      <c r="E1765"/>
      <c r="F1765"/>
    </row>
    <row r="1766" spans="1:6" x14ac:dyDescent="0.45">
      <c r="A1766" s="18"/>
      <c r="B1766"/>
      <c r="D1766"/>
      <c r="E1766"/>
      <c r="F1766"/>
    </row>
    <row r="1767" spans="1:6" x14ac:dyDescent="0.45">
      <c r="A1767" s="18"/>
      <c r="B1767"/>
      <c r="D1767"/>
      <c r="E1767"/>
      <c r="F1767"/>
    </row>
    <row r="1768" spans="1:6" x14ac:dyDescent="0.45">
      <c r="A1768" s="18"/>
      <c r="B1768"/>
      <c r="D1768"/>
      <c r="E1768"/>
      <c r="F1768"/>
    </row>
    <row r="1769" spans="1:6" x14ac:dyDescent="0.45">
      <c r="A1769" s="18"/>
      <c r="B1769"/>
      <c r="D1769"/>
      <c r="E1769"/>
      <c r="F1769"/>
    </row>
    <row r="1770" spans="1:6" x14ac:dyDescent="0.45">
      <c r="A1770" s="18"/>
      <c r="B1770"/>
      <c r="D1770"/>
      <c r="E1770"/>
      <c r="F1770"/>
    </row>
    <row r="1771" spans="1:6" x14ac:dyDescent="0.45">
      <c r="A1771" s="18"/>
      <c r="B1771"/>
      <c r="D1771"/>
      <c r="E1771"/>
      <c r="F1771"/>
    </row>
    <row r="1772" spans="1:6" x14ac:dyDescent="0.45">
      <c r="A1772" s="18"/>
      <c r="B1772"/>
      <c r="D1772"/>
      <c r="E1772"/>
      <c r="F1772"/>
    </row>
    <row r="1773" spans="1:6" x14ac:dyDescent="0.45">
      <c r="A1773" s="18"/>
      <c r="B1773"/>
      <c r="D1773"/>
      <c r="E1773"/>
      <c r="F1773"/>
    </row>
    <row r="1774" spans="1:6" x14ac:dyDescent="0.45">
      <c r="A1774" s="18"/>
      <c r="B1774"/>
      <c r="D1774"/>
      <c r="E1774"/>
      <c r="F1774"/>
    </row>
    <row r="1775" spans="1:6" x14ac:dyDescent="0.45">
      <c r="A1775" s="18"/>
      <c r="B1775"/>
      <c r="D1775"/>
      <c r="E1775"/>
      <c r="F1775"/>
    </row>
    <row r="1776" spans="1:6" x14ac:dyDescent="0.45">
      <c r="A1776" s="18"/>
      <c r="B1776"/>
      <c r="D1776"/>
      <c r="E1776"/>
      <c r="F1776"/>
    </row>
    <row r="1777" spans="1:6" x14ac:dyDescent="0.45">
      <c r="A1777" s="18"/>
      <c r="B1777"/>
      <c r="D1777"/>
      <c r="E1777"/>
      <c r="F1777"/>
    </row>
    <row r="1778" spans="1:6" x14ac:dyDescent="0.45">
      <c r="A1778" s="18"/>
      <c r="B1778"/>
      <c r="D1778"/>
      <c r="E1778"/>
      <c r="F1778"/>
    </row>
    <row r="1779" spans="1:6" x14ac:dyDescent="0.45">
      <c r="A1779" s="18"/>
      <c r="B1779"/>
      <c r="D1779"/>
      <c r="E1779"/>
      <c r="F1779"/>
    </row>
    <row r="1780" spans="1:6" x14ac:dyDescent="0.45">
      <c r="A1780" s="18"/>
      <c r="B1780"/>
      <c r="D1780"/>
      <c r="E1780"/>
      <c r="F1780"/>
    </row>
    <row r="1781" spans="1:6" x14ac:dyDescent="0.45">
      <c r="A1781" s="18"/>
      <c r="B1781"/>
      <c r="D1781"/>
      <c r="E1781"/>
      <c r="F1781"/>
    </row>
    <row r="1782" spans="1:6" x14ac:dyDescent="0.45">
      <c r="A1782" s="18"/>
      <c r="B1782"/>
      <c r="D1782"/>
      <c r="E1782"/>
      <c r="F1782"/>
    </row>
    <row r="1783" spans="1:6" x14ac:dyDescent="0.45">
      <c r="A1783" s="18"/>
      <c r="B1783"/>
      <c r="D1783"/>
      <c r="E1783"/>
      <c r="F1783"/>
    </row>
    <row r="1784" spans="1:6" x14ac:dyDescent="0.45">
      <c r="A1784" s="18"/>
      <c r="B1784"/>
      <c r="D1784"/>
      <c r="E1784"/>
      <c r="F1784"/>
    </row>
    <row r="1785" spans="1:6" x14ac:dyDescent="0.45">
      <c r="A1785" s="18"/>
      <c r="B1785"/>
      <c r="D1785"/>
      <c r="E1785"/>
      <c r="F1785"/>
    </row>
    <row r="1786" spans="1:6" x14ac:dyDescent="0.45">
      <c r="A1786" s="18"/>
      <c r="B1786"/>
      <c r="D1786"/>
      <c r="E1786"/>
      <c r="F1786"/>
    </row>
    <row r="1787" spans="1:6" x14ac:dyDescent="0.45">
      <c r="A1787" s="18"/>
      <c r="B1787"/>
      <c r="D1787"/>
      <c r="E1787"/>
      <c r="F1787"/>
    </row>
    <row r="1788" spans="1:6" x14ac:dyDescent="0.45">
      <c r="A1788" s="18"/>
      <c r="B1788"/>
      <c r="D1788"/>
      <c r="E1788"/>
      <c r="F1788"/>
    </row>
    <row r="1789" spans="1:6" x14ac:dyDescent="0.45">
      <c r="A1789" s="18"/>
      <c r="B1789"/>
      <c r="D1789"/>
      <c r="E1789"/>
      <c r="F1789"/>
    </row>
    <row r="1790" spans="1:6" x14ac:dyDescent="0.45">
      <c r="A1790" s="18"/>
      <c r="B1790"/>
      <c r="D1790"/>
      <c r="E1790"/>
      <c r="F1790"/>
    </row>
    <row r="1791" spans="1:6" x14ac:dyDescent="0.45">
      <c r="A1791" s="18"/>
      <c r="B1791"/>
      <c r="D1791"/>
      <c r="E1791"/>
      <c r="F1791"/>
    </row>
    <row r="1792" spans="1:6" x14ac:dyDescent="0.45">
      <c r="A1792" s="18"/>
      <c r="B1792"/>
      <c r="D1792"/>
      <c r="E1792"/>
      <c r="F1792"/>
    </row>
    <row r="1793" spans="1:6" x14ac:dyDescent="0.45">
      <c r="A1793" s="18"/>
      <c r="B1793"/>
      <c r="D1793"/>
      <c r="E1793"/>
      <c r="F1793"/>
    </row>
    <row r="1794" spans="1:6" x14ac:dyDescent="0.45">
      <c r="A1794" s="18"/>
      <c r="B1794"/>
      <c r="D1794"/>
      <c r="E1794"/>
      <c r="F1794"/>
    </row>
    <row r="1795" spans="1:6" x14ac:dyDescent="0.45">
      <c r="A1795" s="18"/>
      <c r="B1795"/>
      <c r="D1795"/>
      <c r="E1795"/>
      <c r="F1795"/>
    </row>
    <row r="1796" spans="1:6" x14ac:dyDescent="0.45">
      <c r="A1796" s="18"/>
      <c r="B1796"/>
      <c r="D1796"/>
      <c r="E1796"/>
      <c r="F1796"/>
    </row>
    <row r="1797" spans="1:6" x14ac:dyDescent="0.45">
      <c r="A1797" s="18"/>
      <c r="B1797"/>
      <c r="D1797"/>
      <c r="E1797"/>
      <c r="F1797"/>
    </row>
    <row r="1798" spans="1:6" x14ac:dyDescent="0.45">
      <c r="A1798" s="18"/>
      <c r="B1798"/>
      <c r="D1798"/>
      <c r="E1798"/>
      <c r="F1798"/>
    </row>
    <row r="1799" spans="1:6" x14ac:dyDescent="0.45">
      <c r="A1799" s="18"/>
      <c r="B1799"/>
      <c r="D1799"/>
      <c r="E1799"/>
      <c r="F1799"/>
    </row>
    <row r="1800" spans="1:6" x14ac:dyDescent="0.45">
      <c r="A1800" s="18"/>
      <c r="B1800"/>
      <c r="D1800"/>
      <c r="E1800"/>
      <c r="F1800"/>
    </row>
    <row r="1801" spans="1:6" x14ac:dyDescent="0.45">
      <c r="A1801" s="18"/>
      <c r="B1801"/>
      <c r="D1801"/>
      <c r="E1801"/>
      <c r="F1801"/>
    </row>
    <row r="1802" spans="1:6" x14ac:dyDescent="0.45">
      <c r="A1802" s="18"/>
      <c r="B1802"/>
      <c r="D1802"/>
      <c r="E1802"/>
      <c r="F1802"/>
    </row>
    <row r="1803" spans="1:6" x14ac:dyDescent="0.45">
      <c r="A1803" s="18"/>
      <c r="B1803"/>
      <c r="D1803"/>
      <c r="E1803"/>
      <c r="F1803"/>
    </row>
    <row r="1804" spans="1:6" x14ac:dyDescent="0.45">
      <c r="A1804" s="18"/>
      <c r="B1804"/>
      <c r="D1804"/>
      <c r="E1804"/>
      <c r="F1804"/>
    </row>
    <row r="1805" spans="1:6" x14ac:dyDescent="0.45">
      <c r="A1805" s="18"/>
      <c r="B1805"/>
      <c r="D1805"/>
      <c r="E1805"/>
      <c r="F1805"/>
    </row>
    <row r="1806" spans="1:6" x14ac:dyDescent="0.45">
      <c r="A1806" s="18"/>
      <c r="B1806"/>
      <c r="D1806"/>
      <c r="E1806"/>
      <c r="F1806"/>
    </row>
    <row r="1807" spans="1:6" x14ac:dyDescent="0.45">
      <c r="A1807" s="18"/>
      <c r="B1807"/>
      <c r="D1807"/>
      <c r="E1807"/>
      <c r="F1807"/>
    </row>
    <row r="1808" spans="1:6" x14ac:dyDescent="0.45">
      <c r="A1808" s="18"/>
      <c r="B1808"/>
      <c r="D1808"/>
      <c r="E1808"/>
      <c r="F1808"/>
    </row>
    <row r="1809" spans="1:6" x14ac:dyDescent="0.45">
      <c r="A1809" s="18"/>
      <c r="B1809"/>
      <c r="D1809"/>
      <c r="E1809"/>
      <c r="F1809"/>
    </row>
    <row r="1810" spans="1:6" x14ac:dyDescent="0.45">
      <c r="A1810" s="18"/>
      <c r="B1810"/>
      <c r="D1810"/>
      <c r="E1810"/>
      <c r="F1810"/>
    </row>
    <row r="1811" spans="1:6" x14ac:dyDescent="0.45">
      <c r="A1811" s="18"/>
      <c r="B1811"/>
      <c r="D1811"/>
      <c r="E1811"/>
      <c r="F1811"/>
    </row>
    <row r="1812" spans="1:6" x14ac:dyDescent="0.45">
      <c r="A1812" s="18"/>
      <c r="B1812"/>
      <c r="D1812"/>
      <c r="E1812"/>
      <c r="F1812"/>
    </row>
    <row r="1813" spans="1:6" x14ac:dyDescent="0.45">
      <c r="A1813" s="18"/>
      <c r="B1813"/>
      <c r="D1813"/>
      <c r="E1813"/>
      <c r="F1813"/>
    </row>
    <row r="1814" spans="1:6" x14ac:dyDescent="0.45">
      <c r="A1814" s="18"/>
      <c r="B1814"/>
      <c r="D1814"/>
      <c r="E1814"/>
      <c r="F1814"/>
    </row>
    <row r="1815" spans="1:6" x14ac:dyDescent="0.45">
      <c r="A1815" s="18"/>
      <c r="B1815"/>
      <c r="D1815"/>
      <c r="E1815"/>
      <c r="F1815"/>
    </row>
    <row r="1816" spans="1:6" x14ac:dyDescent="0.45">
      <c r="A1816" s="18"/>
      <c r="B1816"/>
      <c r="D1816"/>
      <c r="E1816"/>
      <c r="F1816"/>
    </row>
    <row r="1817" spans="1:6" x14ac:dyDescent="0.45">
      <c r="A1817" s="18"/>
      <c r="B1817"/>
      <c r="D1817"/>
      <c r="E1817"/>
      <c r="F1817"/>
    </row>
    <row r="1818" spans="1:6" x14ac:dyDescent="0.45">
      <c r="A1818" s="18"/>
      <c r="B1818"/>
      <c r="D1818"/>
      <c r="E1818"/>
      <c r="F1818"/>
    </row>
    <row r="1819" spans="1:6" x14ac:dyDescent="0.45">
      <c r="A1819" s="18"/>
      <c r="B1819"/>
      <c r="D1819"/>
      <c r="E1819"/>
      <c r="F1819"/>
    </row>
    <row r="1820" spans="1:6" x14ac:dyDescent="0.45">
      <c r="A1820" s="18"/>
      <c r="B1820"/>
      <c r="D1820"/>
      <c r="E1820"/>
      <c r="F1820"/>
    </row>
    <row r="1821" spans="1:6" x14ac:dyDescent="0.45">
      <c r="A1821" s="18"/>
      <c r="B1821"/>
      <c r="D1821"/>
      <c r="E1821"/>
      <c r="F1821"/>
    </row>
    <row r="1822" spans="1:6" x14ac:dyDescent="0.45">
      <c r="A1822" s="18"/>
      <c r="B1822"/>
      <c r="D1822"/>
      <c r="E1822"/>
      <c r="F1822"/>
    </row>
    <row r="1823" spans="1:6" x14ac:dyDescent="0.45">
      <c r="A1823" s="18"/>
      <c r="B1823"/>
      <c r="D1823"/>
      <c r="E1823"/>
      <c r="F1823"/>
    </row>
    <row r="1824" spans="1:6" x14ac:dyDescent="0.45">
      <c r="A1824" s="18"/>
      <c r="B1824"/>
      <c r="D1824"/>
      <c r="E1824"/>
      <c r="F1824"/>
    </row>
    <row r="1825" spans="1:6" x14ac:dyDescent="0.45">
      <c r="A1825" s="18"/>
      <c r="B1825"/>
      <c r="D1825"/>
      <c r="E1825"/>
      <c r="F1825"/>
    </row>
    <row r="1826" spans="1:6" x14ac:dyDescent="0.45">
      <c r="A1826" s="18"/>
      <c r="B1826"/>
      <c r="D1826"/>
      <c r="E1826"/>
      <c r="F1826"/>
    </row>
    <row r="1827" spans="1:6" x14ac:dyDescent="0.45">
      <c r="A1827" s="18"/>
      <c r="B1827"/>
      <c r="D1827"/>
      <c r="E1827"/>
      <c r="F1827"/>
    </row>
    <row r="1828" spans="1:6" x14ac:dyDescent="0.45">
      <c r="A1828" s="18"/>
      <c r="B1828"/>
      <c r="D1828"/>
      <c r="E1828"/>
      <c r="F1828"/>
    </row>
    <row r="1829" spans="1:6" x14ac:dyDescent="0.45">
      <c r="A1829" s="18"/>
      <c r="B1829"/>
      <c r="D1829"/>
      <c r="E1829"/>
      <c r="F1829"/>
    </row>
    <row r="1830" spans="1:6" x14ac:dyDescent="0.45">
      <c r="A1830" s="18"/>
      <c r="B1830"/>
      <c r="D1830"/>
      <c r="E1830"/>
      <c r="F1830"/>
    </row>
    <row r="1831" spans="1:6" x14ac:dyDescent="0.45">
      <c r="A1831" s="18"/>
      <c r="B1831"/>
      <c r="D1831"/>
      <c r="E1831"/>
      <c r="F1831"/>
    </row>
    <row r="1832" spans="1:6" x14ac:dyDescent="0.45">
      <c r="A1832" s="18"/>
      <c r="B1832"/>
      <c r="D1832"/>
      <c r="E1832"/>
      <c r="F1832"/>
    </row>
    <row r="1833" spans="1:6" x14ac:dyDescent="0.45">
      <c r="A1833" s="18"/>
      <c r="B1833"/>
      <c r="D1833"/>
      <c r="E1833"/>
      <c r="F1833"/>
    </row>
    <row r="1834" spans="1:6" x14ac:dyDescent="0.45">
      <c r="A1834" s="18"/>
      <c r="B1834"/>
      <c r="D1834"/>
      <c r="E1834"/>
      <c r="F1834"/>
    </row>
    <row r="1835" spans="1:6" x14ac:dyDescent="0.45">
      <c r="A1835" s="18"/>
      <c r="B1835"/>
      <c r="D1835"/>
      <c r="E1835"/>
      <c r="F1835"/>
    </row>
    <row r="1836" spans="1:6" x14ac:dyDescent="0.45">
      <c r="A1836" s="18"/>
      <c r="B1836"/>
      <c r="D1836"/>
      <c r="E1836"/>
      <c r="F1836"/>
    </row>
    <row r="1837" spans="1:6" x14ac:dyDescent="0.45">
      <c r="A1837" s="18"/>
      <c r="B1837"/>
      <c r="D1837"/>
      <c r="E1837"/>
      <c r="F1837"/>
    </row>
    <row r="1838" spans="1:6" x14ac:dyDescent="0.45">
      <c r="A1838" s="18"/>
      <c r="B1838"/>
      <c r="D1838"/>
      <c r="E1838"/>
      <c r="F1838"/>
    </row>
    <row r="1839" spans="1:6" x14ac:dyDescent="0.45">
      <c r="A1839" s="18"/>
      <c r="B1839"/>
      <c r="D1839"/>
      <c r="E1839"/>
      <c r="F1839"/>
    </row>
    <row r="1840" spans="1:6" x14ac:dyDescent="0.45">
      <c r="A1840" s="18"/>
      <c r="B1840"/>
      <c r="D1840"/>
      <c r="E1840"/>
      <c r="F1840"/>
    </row>
    <row r="1841" spans="1:6" x14ac:dyDescent="0.45">
      <c r="A1841" s="18"/>
      <c r="B1841"/>
      <c r="D1841"/>
      <c r="E1841"/>
      <c r="F1841"/>
    </row>
    <row r="1842" spans="1:6" x14ac:dyDescent="0.45">
      <c r="A1842" s="18"/>
      <c r="B1842"/>
      <c r="D1842"/>
      <c r="E1842"/>
      <c r="F1842"/>
    </row>
    <row r="1843" spans="1:6" x14ac:dyDescent="0.45">
      <c r="A1843" s="18"/>
      <c r="B1843"/>
      <c r="D1843"/>
      <c r="E1843"/>
      <c r="F1843"/>
    </row>
    <row r="1844" spans="1:6" x14ac:dyDescent="0.45">
      <c r="A1844" s="18"/>
      <c r="B1844"/>
      <c r="D1844"/>
      <c r="E1844"/>
      <c r="F1844"/>
    </row>
    <row r="1845" spans="1:6" x14ac:dyDescent="0.45">
      <c r="A1845" s="18"/>
      <c r="B1845"/>
      <c r="D1845"/>
      <c r="E1845"/>
      <c r="F1845"/>
    </row>
    <row r="1846" spans="1:6" x14ac:dyDescent="0.45">
      <c r="A1846" s="18"/>
      <c r="B1846"/>
      <c r="D1846"/>
      <c r="E1846"/>
      <c r="F1846"/>
    </row>
    <row r="1847" spans="1:6" x14ac:dyDescent="0.45">
      <c r="A1847" s="18"/>
      <c r="B1847"/>
      <c r="D1847"/>
      <c r="E1847"/>
      <c r="F1847"/>
    </row>
    <row r="1848" spans="1:6" x14ac:dyDescent="0.45">
      <c r="A1848" s="18"/>
      <c r="B1848"/>
      <c r="D1848"/>
      <c r="E1848"/>
      <c r="F1848"/>
    </row>
    <row r="1849" spans="1:6" x14ac:dyDescent="0.45">
      <c r="A1849" s="18"/>
      <c r="B1849"/>
      <c r="D1849"/>
      <c r="E1849"/>
      <c r="F1849"/>
    </row>
    <row r="1850" spans="1:6" x14ac:dyDescent="0.45">
      <c r="A1850" s="18"/>
      <c r="B1850"/>
      <c r="D1850"/>
      <c r="E1850"/>
      <c r="F1850"/>
    </row>
    <row r="1851" spans="1:6" x14ac:dyDescent="0.45">
      <c r="A1851" s="18"/>
      <c r="B1851"/>
      <c r="D1851"/>
      <c r="E1851"/>
      <c r="F1851"/>
    </row>
    <row r="1852" spans="1:6" x14ac:dyDescent="0.45">
      <c r="A1852" s="18"/>
      <c r="B1852"/>
      <c r="D1852"/>
      <c r="E1852"/>
      <c r="F1852"/>
    </row>
    <row r="1853" spans="1:6" x14ac:dyDescent="0.45">
      <c r="A1853" s="18"/>
      <c r="B1853"/>
      <c r="D1853"/>
      <c r="E1853"/>
      <c r="F1853"/>
    </row>
    <row r="1854" spans="1:6" x14ac:dyDescent="0.45">
      <c r="A1854" s="18"/>
      <c r="B1854"/>
      <c r="D1854"/>
      <c r="E1854"/>
      <c r="F1854"/>
    </row>
    <row r="1855" spans="1:6" x14ac:dyDescent="0.45">
      <c r="A1855" s="18"/>
      <c r="B1855"/>
      <c r="D1855"/>
      <c r="E1855"/>
      <c r="F1855"/>
    </row>
    <row r="1856" spans="1:6" x14ac:dyDescent="0.45">
      <c r="A1856" s="18"/>
      <c r="B1856"/>
      <c r="D1856"/>
      <c r="E1856"/>
      <c r="F1856"/>
    </row>
    <row r="1857" spans="1:6" x14ac:dyDescent="0.45">
      <c r="A1857" s="18"/>
      <c r="B1857"/>
      <c r="D1857"/>
      <c r="E1857"/>
      <c r="F1857"/>
    </row>
    <row r="1858" spans="1:6" x14ac:dyDescent="0.45">
      <c r="A1858" s="18"/>
      <c r="B1858"/>
      <c r="D1858"/>
      <c r="E1858"/>
      <c r="F1858"/>
    </row>
    <row r="1859" spans="1:6" x14ac:dyDescent="0.45">
      <c r="A1859" s="18"/>
      <c r="B1859"/>
      <c r="D1859"/>
      <c r="E1859"/>
      <c r="F1859"/>
    </row>
    <row r="1860" spans="1:6" x14ac:dyDescent="0.45">
      <c r="A1860" s="18"/>
      <c r="B1860"/>
      <c r="D1860"/>
      <c r="E1860"/>
      <c r="F1860"/>
    </row>
    <row r="1861" spans="1:6" x14ac:dyDescent="0.45">
      <c r="A1861" s="18"/>
      <c r="B1861"/>
      <c r="D1861"/>
      <c r="E1861"/>
      <c r="F1861"/>
    </row>
    <row r="1862" spans="1:6" x14ac:dyDescent="0.45">
      <c r="A1862" s="18"/>
      <c r="B1862"/>
      <c r="D1862"/>
      <c r="E1862"/>
      <c r="F1862"/>
    </row>
    <row r="1863" spans="1:6" x14ac:dyDescent="0.45">
      <c r="A1863" s="18"/>
      <c r="B1863"/>
      <c r="D1863"/>
      <c r="E1863"/>
      <c r="F1863"/>
    </row>
    <row r="1864" spans="1:6" x14ac:dyDescent="0.45">
      <c r="A1864" s="18"/>
      <c r="B1864"/>
      <c r="D1864"/>
      <c r="E1864"/>
      <c r="F1864"/>
    </row>
    <row r="1865" spans="1:6" x14ac:dyDescent="0.45">
      <c r="A1865" s="18"/>
      <c r="B1865"/>
      <c r="D1865"/>
      <c r="E1865"/>
      <c r="F1865"/>
    </row>
    <row r="1866" spans="1:6" x14ac:dyDescent="0.45">
      <c r="A1866" s="18"/>
      <c r="B1866"/>
      <c r="D1866"/>
      <c r="E1866"/>
      <c r="F1866"/>
    </row>
    <row r="1867" spans="1:6" x14ac:dyDescent="0.45">
      <c r="A1867" s="18"/>
      <c r="B1867"/>
      <c r="D1867"/>
      <c r="E1867"/>
      <c r="F1867"/>
    </row>
    <row r="1868" spans="1:6" x14ac:dyDescent="0.45">
      <c r="A1868" s="18"/>
      <c r="B1868"/>
      <c r="D1868"/>
      <c r="E1868"/>
      <c r="F1868"/>
    </row>
    <row r="1869" spans="1:6" x14ac:dyDescent="0.45">
      <c r="A1869" s="18"/>
      <c r="B1869"/>
      <c r="D1869"/>
      <c r="E1869"/>
      <c r="F1869"/>
    </row>
    <row r="1870" spans="1:6" x14ac:dyDescent="0.45">
      <c r="A1870" s="18"/>
      <c r="B1870"/>
      <c r="D1870"/>
      <c r="E1870"/>
      <c r="F1870"/>
    </row>
    <row r="1871" spans="1:6" x14ac:dyDescent="0.45">
      <c r="A1871" s="18"/>
      <c r="B1871"/>
      <c r="D1871"/>
      <c r="E1871"/>
      <c r="F1871"/>
    </row>
    <row r="1872" spans="1:6" x14ac:dyDescent="0.45">
      <c r="A1872" s="18"/>
      <c r="B1872"/>
      <c r="D1872"/>
      <c r="E1872"/>
      <c r="F1872"/>
    </row>
    <row r="1873" spans="1:6" x14ac:dyDescent="0.45">
      <c r="A1873" s="18"/>
      <c r="B1873"/>
      <c r="D1873"/>
      <c r="E1873"/>
      <c r="F1873"/>
    </row>
    <row r="1874" spans="1:6" x14ac:dyDescent="0.45">
      <c r="A1874" s="18"/>
      <c r="B1874"/>
      <c r="D1874"/>
      <c r="E1874"/>
      <c r="F1874"/>
    </row>
    <row r="1875" spans="1:6" x14ac:dyDescent="0.45">
      <c r="A1875" s="18"/>
      <c r="B1875"/>
      <c r="D1875"/>
      <c r="E1875"/>
      <c r="F1875"/>
    </row>
    <row r="1876" spans="1:6" x14ac:dyDescent="0.45">
      <c r="A1876" s="18"/>
      <c r="B1876"/>
      <c r="D1876"/>
      <c r="E1876"/>
      <c r="F1876"/>
    </row>
    <row r="1877" spans="1:6" x14ac:dyDescent="0.45">
      <c r="A1877" s="18"/>
      <c r="B1877"/>
      <c r="D1877"/>
      <c r="E1877"/>
      <c r="F1877"/>
    </row>
    <row r="1878" spans="1:6" x14ac:dyDescent="0.45">
      <c r="A1878" s="18"/>
      <c r="B1878"/>
      <c r="D1878"/>
      <c r="E1878"/>
      <c r="F1878"/>
    </row>
    <row r="1879" spans="1:6" x14ac:dyDescent="0.45">
      <c r="A1879" s="18"/>
      <c r="B1879"/>
      <c r="D1879"/>
      <c r="E1879"/>
      <c r="F1879"/>
    </row>
    <row r="1880" spans="1:6" x14ac:dyDescent="0.45">
      <c r="A1880" s="18"/>
      <c r="B1880"/>
      <c r="D1880"/>
      <c r="E1880"/>
      <c r="F1880"/>
    </row>
    <row r="1881" spans="1:6" x14ac:dyDescent="0.45">
      <c r="A1881" s="18"/>
      <c r="B1881"/>
      <c r="D1881"/>
      <c r="E1881"/>
      <c r="F1881"/>
    </row>
    <row r="1882" spans="1:6" x14ac:dyDescent="0.45">
      <c r="A1882" s="18"/>
      <c r="B1882"/>
      <c r="D1882"/>
      <c r="E1882"/>
      <c r="F1882"/>
    </row>
    <row r="1883" spans="1:6" x14ac:dyDescent="0.45">
      <c r="A1883" s="18"/>
      <c r="B1883"/>
      <c r="D1883"/>
      <c r="E1883"/>
      <c r="F1883"/>
    </row>
    <row r="1884" spans="1:6" x14ac:dyDescent="0.45">
      <c r="A1884" s="18"/>
      <c r="B1884"/>
      <c r="D1884"/>
      <c r="E1884"/>
      <c r="F1884"/>
    </row>
    <row r="1885" spans="1:6" x14ac:dyDescent="0.45">
      <c r="A1885" s="18"/>
      <c r="B1885"/>
      <c r="D1885"/>
      <c r="E1885"/>
      <c r="F1885"/>
    </row>
    <row r="1886" spans="1:6" x14ac:dyDescent="0.45">
      <c r="A1886" s="18"/>
      <c r="B1886"/>
      <c r="D1886"/>
      <c r="E1886"/>
      <c r="F1886"/>
    </row>
    <row r="1887" spans="1:6" x14ac:dyDescent="0.45">
      <c r="A1887" s="18"/>
      <c r="B1887"/>
      <c r="D1887"/>
      <c r="E1887"/>
      <c r="F1887"/>
    </row>
    <row r="1888" spans="1:6" x14ac:dyDescent="0.45">
      <c r="A1888" s="18"/>
      <c r="B1888"/>
      <c r="D1888"/>
      <c r="E1888"/>
      <c r="F1888"/>
    </row>
    <row r="1889" spans="1:6" x14ac:dyDescent="0.45">
      <c r="A1889" s="18"/>
      <c r="B1889"/>
      <c r="D1889"/>
      <c r="E1889"/>
      <c r="F1889"/>
    </row>
    <row r="1890" spans="1:6" x14ac:dyDescent="0.45">
      <c r="A1890" s="18"/>
      <c r="B1890"/>
      <c r="D1890"/>
      <c r="E1890"/>
      <c r="F1890"/>
    </row>
    <row r="1891" spans="1:6" x14ac:dyDescent="0.45">
      <c r="A1891" s="18"/>
      <c r="B1891"/>
      <c r="D1891"/>
      <c r="E1891"/>
      <c r="F1891"/>
    </row>
    <row r="1892" spans="1:6" x14ac:dyDescent="0.45">
      <c r="A1892" s="18"/>
      <c r="B1892"/>
      <c r="D1892"/>
      <c r="E1892"/>
      <c r="F1892"/>
    </row>
    <row r="1893" spans="1:6" x14ac:dyDescent="0.45">
      <c r="A1893" s="18"/>
      <c r="B1893"/>
      <c r="D1893"/>
      <c r="E1893"/>
      <c r="F1893"/>
    </row>
    <row r="1894" spans="1:6" x14ac:dyDescent="0.45">
      <c r="A1894" s="18"/>
      <c r="B1894"/>
      <c r="D1894"/>
      <c r="E1894"/>
      <c r="F1894"/>
    </row>
    <row r="1895" spans="1:6" x14ac:dyDescent="0.45">
      <c r="A1895" s="18"/>
      <c r="B1895"/>
      <c r="D1895"/>
      <c r="E1895"/>
      <c r="F1895"/>
    </row>
    <row r="1896" spans="1:6" x14ac:dyDescent="0.45">
      <c r="A1896" s="18"/>
      <c r="B1896"/>
      <c r="D1896"/>
      <c r="E1896"/>
      <c r="F1896"/>
    </row>
    <row r="1897" spans="1:6" x14ac:dyDescent="0.45">
      <c r="A1897" s="18"/>
      <c r="B1897"/>
      <c r="D1897"/>
      <c r="E1897"/>
      <c r="F1897"/>
    </row>
    <row r="1898" spans="1:6" x14ac:dyDescent="0.45">
      <c r="A1898" s="18"/>
      <c r="B1898"/>
      <c r="D1898"/>
      <c r="E1898"/>
      <c r="F1898"/>
    </row>
    <row r="1899" spans="1:6" x14ac:dyDescent="0.45">
      <c r="A1899" s="18"/>
      <c r="B1899"/>
      <c r="D1899"/>
      <c r="E1899"/>
      <c r="F1899"/>
    </row>
    <row r="1900" spans="1:6" x14ac:dyDescent="0.45">
      <c r="A1900" s="18"/>
      <c r="B1900"/>
      <c r="D1900"/>
      <c r="E1900"/>
      <c r="F1900"/>
    </row>
    <row r="1901" spans="1:6" x14ac:dyDescent="0.45">
      <c r="A1901" s="18"/>
      <c r="B1901"/>
      <c r="D1901"/>
      <c r="E1901"/>
      <c r="F1901"/>
    </row>
    <row r="1902" spans="1:6" x14ac:dyDescent="0.45">
      <c r="A1902" s="18"/>
      <c r="B1902"/>
      <c r="D1902"/>
      <c r="E1902"/>
      <c r="F1902"/>
    </row>
    <row r="1903" spans="1:6" x14ac:dyDescent="0.45">
      <c r="A1903" s="18"/>
      <c r="B1903"/>
      <c r="D1903"/>
      <c r="E1903"/>
      <c r="F1903"/>
    </row>
    <row r="1904" spans="1:6" x14ac:dyDescent="0.45">
      <c r="A1904" s="18"/>
      <c r="B1904"/>
      <c r="D1904"/>
      <c r="E1904"/>
      <c r="F1904"/>
    </row>
    <row r="1905" spans="1:6" x14ac:dyDescent="0.45">
      <c r="A1905" s="18"/>
      <c r="B1905"/>
      <c r="D1905"/>
      <c r="E1905"/>
      <c r="F1905"/>
    </row>
    <row r="1906" spans="1:6" x14ac:dyDescent="0.45">
      <c r="A1906" s="18"/>
      <c r="B1906"/>
      <c r="D1906"/>
      <c r="E1906"/>
      <c r="F1906"/>
    </row>
    <row r="1907" spans="1:6" x14ac:dyDescent="0.45">
      <c r="A1907" s="18"/>
      <c r="B1907"/>
      <c r="D1907"/>
      <c r="E1907"/>
      <c r="F1907"/>
    </row>
    <row r="1908" spans="1:6" x14ac:dyDescent="0.45">
      <c r="A1908" s="18"/>
      <c r="B1908"/>
      <c r="D1908"/>
      <c r="E1908"/>
      <c r="F1908"/>
    </row>
    <row r="1909" spans="1:6" x14ac:dyDescent="0.45">
      <c r="A1909" s="18"/>
      <c r="B1909"/>
      <c r="D1909"/>
      <c r="E1909"/>
      <c r="F1909"/>
    </row>
    <row r="1910" spans="1:6" x14ac:dyDescent="0.45">
      <c r="A1910" s="18"/>
      <c r="B1910"/>
      <c r="D1910"/>
      <c r="E1910"/>
      <c r="F1910"/>
    </row>
    <row r="1911" spans="1:6" x14ac:dyDescent="0.45">
      <c r="A1911" s="18"/>
      <c r="B1911"/>
      <c r="D1911"/>
      <c r="E1911"/>
      <c r="F1911"/>
    </row>
    <row r="1912" spans="1:6" x14ac:dyDescent="0.45">
      <c r="A1912" s="18"/>
      <c r="B1912"/>
      <c r="D1912"/>
      <c r="E1912"/>
      <c r="F1912"/>
    </row>
    <row r="1913" spans="1:6" x14ac:dyDescent="0.45">
      <c r="A1913" s="18"/>
      <c r="B1913"/>
      <c r="D1913"/>
      <c r="E1913"/>
      <c r="F1913"/>
    </row>
    <row r="1914" spans="1:6" x14ac:dyDescent="0.45">
      <c r="A1914" s="18"/>
      <c r="B1914"/>
      <c r="D1914"/>
      <c r="E1914"/>
      <c r="F1914"/>
    </row>
    <row r="1915" spans="1:6" x14ac:dyDescent="0.45">
      <c r="A1915" s="18"/>
      <c r="B1915"/>
      <c r="D1915"/>
      <c r="E1915"/>
      <c r="F1915"/>
    </row>
    <row r="1916" spans="1:6" x14ac:dyDescent="0.45">
      <c r="A1916" s="18"/>
      <c r="B1916"/>
      <c r="D1916"/>
      <c r="E1916"/>
      <c r="F1916"/>
    </row>
    <row r="1917" spans="1:6" x14ac:dyDescent="0.45">
      <c r="A1917" s="18"/>
      <c r="B1917"/>
      <c r="D1917"/>
      <c r="E1917"/>
      <c r="F1917"/>
    </row>
    <row r="1918" spans="1:6" x14ac:dyDescent="0.45">
      <c r="A1918" s="18"/>
      <c r="B1918"/>
      <c r="D1918"/>
      <c r="E1918"/>
      <c r="F1918"/>
    </row>
    <row r="1919" spans="1:6" x14ac:dyDescent="0.45">
      <c r="A1919" s="18"/>
      <c r="B1919"/>
      <c r="D1919"/>
      <c r="E1919"/>
      <c r="F1919"/>
    </row>
    <row r="1920" spans="1:6" x14ac:dyDescent="0.45">
      <c r="A1920" s="18"/>
      <c r="B1920"/>
      <c r="D1920"/>
      <c r="E1920"/>
      <c r="F1920"/>
    </row>
    <row r="1921" spans="1:6" x14ac:dyDescent="0.45">
      <c r="A1921" s="18"/>
      <c r="B1921"/>
      <c r="D1921"/>
      <c r="E1921"/>
      <c r="F1921"/>
    </row>
    <row r="1922" spans="1:6" x14ac:dyDescent="0.45">
      <c r="A1922" s="18"/>
      <c r="B1922"/>
      <c r="D1922"/>
      <c r="E1922"/>
      <c r="F1922"/>
    </row>
    <row r="1923" spans="1:6" x14ac:dyDescent="0.45">
      <c r="A1923" s="18"/>
      <c r="B1923"/>
      <c r="D1923"/>
      <c r="E1923"/>
      <c r="F1923"/>
    </row>
    <row r="1924" spans="1:6" x14ac:dyDescent="0.45">
      <c r="A1924" s="18"/>
      <c r="B1924"/>
      <c r="D1924"/>
      <c r="E1924"/>
      <c r="F1924"/>
    </row>
    <row r="1925" spans="1:6" x14ac:dyDescent="0.45">
      <c r="A1925" s="18"/>
      <c r="B1925"/>
      <c r="D1925"/>
      <c r="E1925"/>
      <c r="F1925"/>
    </row>
    <row r="1926" spans="1:6" x14ac:dyDescent="0.45">
      <c r="A1926" s="18"/>
      <c r="B1926"/>
      <c r="D1926"/>
      <c r="E1926"/>
      <c r="F1926"/>
    </row>
    <row r="1927" spans="1:6" x14ac:dyDescent="0.45">
      <c r="A1927" s="18"/>
      <c r="B1927"/>
      <c r="D1927"/>
      <c r="E1927"/>
      <c r="F1927"/>
    </row>
    <row r="1928" spans="1:6" x14ac:dyDescent="0.45">
      <c r="A1928" s="18"/>
      <c r="B1928"/>
      <c r="D1928"/>
      <c r="E1928"/>
      <c r="F1928"/>
    </row>
    <row r="1929" spans="1:6" x14ac:dyDescent="0.45">
      <c r="A1929" s="18"/>
      <c r="B1929"/>
      <c r="D1929"/>
      <c r="E1929"/>
      <c r="F1929"/>
    </row>
    <row r="1930" spans="1:6" x14ac:dyDescent="0.45">
      <c r="A1930" s="18"/>
      <c r="B1930"/>
      <c r="D1930"/>
      <c r="E1930"/>
      <c r="F1930"/>
    </row>
    <row r="1931" spans="1:6" x14ac:dyDescent="0.45">
      <c r="A1931" s="18"/>
      <c r="B1931"/>
      <c r="D1931"/>
      <c r="E1931"/>
      <c r="F1931"/>
    </row>
    <row r="1932" spans="1:6" x14ac:dyDescent="0.45">
      <c r="A1932" s="18"/>
      <c r="B1932"/>
      <c r="D1932"/>
      <c r="E1932"/>
      <c r="F1932"/>
    </row>
    <row r="1933" spans="1:6" x14ac:dyDescent="0.45">
      <c r="A1933" s="18"/>
      <c r="B1933"/>
      <c r="D1933"/>
      <c r="E1933"/>
      <c r="F1933"/>
    </row>
    <row r="1934" spans="1:6" x14ac:dyDescent="0.45">
      <c r="A1934" s="18"/>
      <c r="B1934"/>
      <c r="D1934"/>
      <c r="E1934"/>
      <c r="F1934"/>
    </row>
    <row r="1935" spans="1:6" x14ac:dyDescent="0.45">
      <c r="A1935" s="18"/>
      <c r="B1935"/>
      <c r="D1935"/>
      <c r="E1935"/>
      <c r="F1935"/>
    </row>
    <row r="1936" spans="1:6" x14ac:dyDescent="0.45">
      <c r="A1936" s="18"/>
      <c r="B1936"/>
      <c r="D1936"/>
      <c r="E1936"/>
      <c r="F1936"/>
    </row>
    <row r="1937" spans="1:6" x14ac:dyDescent="0.45">
      <c r="A1937" s="18"/>
      <c r="B1937"/>
      <c r="D1937"/>
      <c r="E1937"/>
      <c r="F1937"/>
    </row>
    <row r="1938" spans="1:6" x14ac:dyDescent="0.45">
      <c r="A1938" s="18"/>
      <c r="B1938"/>
      <c r="D1938"/>
      <c r="E1938"/>
      <c r="F1938"/>
    </row>
    <row r="1939" spans="1:6" x14ac:dyDescent="0.45">
      <c r="A1939" s="18"/>
      <c r="B1939"/>
      <c r="D1939"/>
      <c r="E1939"/>
      <c r="F1939"/>
    </row>
    <row r="1940" spans="1:6" x14ac:dyDescent="0.45">
      <c r="A1940" s="18"/>
      <c r="B1940"/>
      <c r="D1940"/>
      <c r="E1940"/>
      <c r="F1940"/>
    </row>
    <row r="1941" spans="1:6" x14ac:dyDescent="0.45">
      <c r="A1941" s="18"/>
      <c r="B1941"/>
      <c r="D1941"/>
      <c r="E1941"/>
      <c r="F1941"/>
    </row>
    <row r="1942" spans="1:6" x14ac:dyDescent="0.45">
      <c r="A1942" s="18"/>
      <c r="B1942"/>
      <c r="D1942"/>
      <c r="E1942"/>
      <c r="F1942"/>
    </row>
    <row r="1943" spans="1:6" x14ac:dyDescent="0.45">
      <c r="A1943" s="18"/>
      <c r="B1943"/>
      <c r="D1943"/>
      <c r="E1943"/>
      <c r="F1943"/>
    </row>
    <row r="1944" spans="1:6" x14ac:dyDescent="0.45">
      <c r="A1944" s="18"/>
      <c r="B1944"/>
      <c r="D1944"/>
      <c r="E1944"/>
      <c r="F1944"/>
    </row>
    <row r="1945" spans="1:6" x14ac:dyDescent="0.45">
      <c r="A1945" s="18"/>
      <c r="B1945"/>
      <c r="D1945"/>
      <c r="E1945"/>
      <c r="F1945"/>
    </row>
    <row r="1946" spans="1:6" x14ac:dyDescent="0.45">
      <c r="A1946" s="18"/>
      <c r="B1946"/>
      <c r="D1946"/>
      <c r="E1946"/>
      <c r="F1946"/>
    </row>
    <row r="1947" spans="1:6" x14ac:dyDescent="0.45">
      <c r="A1947" s="18"/>
      <c r="B1947"/>
      <c r="D1947"/>
      <c r="E1947"/>
      <c r="F1947"/>
    </row>
    <row r="1948" spans="1:6" x14ac:dyDescent="0.45">
      <c r="A1948" s="18"/>
      <c r="B1948"/>
      <c r="D1948"/>
      <c r="E1948"/>
      <c r="F1948"/>
    </row>
    <row r="1949" spans="1:6" x14ac:dyDescent="0.45">
      <c r="A1949" s="18"/>
      <c r="B1949"/>
      <c r="D1949"/>
      <c r="E1949"/>
      <c r="F1949"/>
    </row>
    <row r="1950" spans="1:6" x14ac:dyDescent="0.45">
      <c r="A1950" s="18"/>
      <c r="B1950"/>
      <c r="D1950"/>
      <c r="E1950"/>
      <c r="F1950"/>
    </row>
    <row r="1951" spans="1:6" x14ac:dyDescent="0.45">
      <c r="A1951" s="18"/>
      <c r="B1951"/>
      <c r="D1951"/>
      <c r="E1951"/>
      <c r="F1951"/>
    </row>
    <row r="1952" spans="1:6" x14ac:dyDescent="0.45">
      <c r="A1952" s="18"/>
      <c r="B1952"/>
      <c r="D1952"/>
      <c r="E1952"/>
      <c r="F1952"/>
    </row>
    <row r="1953" spans="1:6" x14ac:dyDescent="0.45">
      <c r="A1953" s="18"/>
      <c r="B1953"/>
      <c r="D1953"/>
      <c r="E1953"/>
      <c r="F1953"/>
    </row>
    <row r="1954" spans="1:6" x14ac:dyDescent="0.45">
      <c r="A1954" s="18"/>
      <c r="B1954"/>
      <c r="D1954"/>
      <c r="E1954"/>
      <c r="F1954"/>
    </row>
    <row r="1955" spans="1:6" x14ac:dyDescent="0.45">
      <c r="A1955" s="18"/>
      <c r="B1955"/>
      <c r="D1955"/>
      <c r="E1955"/>
      <c r="F1955"/>
    </row>
    <row r="1956" spans="1:6" x14ac:dyDescent="0.45">
      <c r="A1956" s="18"/>
      <c r="B1956"/>
      <c r="D1956"/>
      <c r="E1956"/>
      <c r="F1956"/>
    </row>
    <row r="1957" spans="1:6" x14ac:dyDescent="0.45">
      <c r="A1957" s="18"/>
      <c r="B1957"/>
      <c r="D1957"/>
      <c r="E1957"/>
      <c r="F1957"/>
    </row>
    <row r="1958" spans="1:6" x14ac:dyDescent="0.45">
      <c r="A1958" s="18"/>
      <c r="B1958"/>
      <c r="D1958"/>
      <c r="E1958"/>
      <c r="F1958"/>
    </row>
    <row r="1959" spans="1:6" x14ac:dyDescent="0.45">
      <c r="A1959" s="18"/>
      <c r="B1959"/>
      <c r="D1959"/>
      <c r="E1959"/>
      <c r="F1959"/>
    </row>
    <row r="1960" spans="1:6" x14ac:dyDescent="0.45">
      <c r="A1960" s="18"/>
      <c r="B1960"/>
      <c r="D1960"/>
      <c r="E1960"/>
      <c r="F1960"/>
    </row>
    <row r="1961" spans="1:6" x14ac:dyDescent="0.45">
      <c r="A1961" s="18"/>
      <c r="B1961"/>
      <c r="D1961"/>
      <c r="E1961"/>
      <c r="F1961"/>
    </row>
    <row r="1962" spans="1:6" x14ac:dyDescent="0.45">
      <c r="A1962" s="18"/>
      <c r="B1962"/>
      <c r="D1962"/>
      <c r="E1962"/>
      <c r="F1962"/>
    </row>
    <row r="1963" spans="1:6" x14ac:dyDescent="0.45">
      <c r="A1963" s="18"/>
      <c r="B1963"/>
      <c r="D1963"/>
      <c r="E1963"/>
      <c r="F1963"/>
    </row>
    <row r="1964" spans="1:6" x14ac:dyDescent="0.45">
      <c r="A1964" s="18"/>
      <c r="B1964"/>
      <c r="D1964"/>
      <c r="E1964"/>
      <c r="F1964"/>
    </row>
    <row r="1965" spans="1:6" x14ac:dyDescent="0.45">
      <c r="A1965" s="18"/>
      <c r="B1965"/>
      <c r="D1965"/>
      <c r="E1965"/>
      <c r="F1965"/>
    </row>
    <row r="1966" spans="1:6" x14ac:dyDescent="0.45">
      <c r="A1966" s="18"/>
      <c r="B1966"/>
      <c r="D1966"/>
      <c r="E1966"/>
      <c r="F1966"/>
    </row>
    <row r="1967" spans="1:6" x14ac:dyDescent="0.45">
      <c r="A1967" s="18"/>
      <c r="B1967"/>
      <c r="D1967"/>
      <c r="E1967"/>
      <c r="F1967"/>
    </row>
    <row r="1968" spans="1:6" x14ac:dyDescent="0.45">
      <c r="A1968" s="18"/>
      <c r="B1968"/>
      <c r="D1968"/>
      <c r="E1968"/>
      <c r="F1968"/>
    </row>
    <row r="1969" spans="1:6" x14ac:dyDescent="0.45">
      <c r="A1969" s="18"/>
      <c r="B1969"/>
      <c r="D1969"/>
      <c r="E1969"/>
      <c r="F1969"/>
    </row>
    <row r="1970" spans="1:6" x14ac:dyDescent="0.45">
      <c r="A1970" s="18"/>
      <c r="B1970"/>
      <c r="D1970"/>
      <c r="E1970"/>
      <c r="F1970"/>
    </row>
    <row r="1971" spans="1:6" x14ac:dyDescent="0.45">
      <c r="A1971" s="18"/>
      <c r="B1971"/>
      <c r="D1971"/>
      <c r="E1971"/>
      <c r="F1971"/>
    </row>
    <row r="1972" spans="1:6" x14ac:dyDescent="0.45">
      <c r="A1972" s="18"/>
      <c r="B1972"/>
      <c r="D1972"/>
      <c r="E1972"/>
      <c r="F1972"/>
    </row>
    <row r="1973" spans="1:6" x14ac:dyDescent="0.45">
      <c r="A1973" s="18"/>
      <c r="B1973"/>
      <c r="D1973"/>
      <c r="E1973"/>
      <c r="F1973"/>
    </row>
    <row r="1974" spans="1:6" x14ac:dyDescent="0.45">
      <c r="A1974" s="18"/>
      <c r="B1974"/>
      <c r="D1974"/>
      <c r="E1974"/>
      <c r="F1974"/>
    </row>
    <row r="1975" spans="1:6" x14ac:dyDescent="0.45">
      <c r="A1975" s="18"/>
      <c r="B1975"/>
      <c r="D1975"/>
      <c r="E1975"/>
      <c r="F1975"/>
    </row>
    <row r="1976" spans="1:6" x14ac:dyDescent="0.45">
      <c r="A1976" s="18"/>
      <c r="B1976"/>
      <c r="D1976"/>
      <c r="E1976"/>
      <c r="F1976"/>
    </row>
    <row r="1977" spans="1:6" x14ac:dyDescent="0.45">
      <c r="A1977" s="18"/>
      <c r="B1977"/>
      <c r="D1977"/>
      <c r="E1977"/>
      <c r="F1977"/>
    </row>
    <row r="1978" spans="1:6" x14ac:dyDescent="0.45">
      <c r="A1978" s="18"/>
      <c r="B1978"/>
      <c r="D1978"/>
      <c r="E1978"/>
      <c r="F1978"/>
    </row>
    <row r="1979" spans="1:6" x14ac:dyDescent="0.45">
      <c r="A1979" s="18"/>
      <c r="B1979"/>
      <c r="D1979"/>
      <c r="E1979"/>
      <c r="F1979"/>
    </row>
    <row r="1980" spans="1:6" x14ac:dyDescent="0.45">
      <c r="A1980" s="18"/>
      <c r="B1980"/>
      <c r="D1980"/>
      <c r="E1980"/>
      <c r="F1980"/>
    </row>
    <row r="1981" spans="1:6" x14ac:dyDescent="0.45">
      <c r="A1981" s="18"/>
      <c r="B1981"/>
      <c r="D1981"/>
      <c r="E1981"/>
      <c r="F1981"/>
    </row>
    <row r="1982" spans="1:6" x14ac:dyDescent="0.45">
      <c r="A1982" s="18"/>
      <c r="B1982"/>
      <c r="D1982"/>
      <c r="E1982"/>
      <c r="F1982"/>
    </row>
    <row r="1983" spans="1:6" x14ac:dyDescent="0.45">
      <c r="A1983" s="18"/>
      <c r="B1983"/>
      <c r="D1983"/>
      <c r="E1983"/>
      <c r="F1983"/>
    </row>
    <row r="1984" spans="1:6" x14ac:dyDescent="0.45">
      <c r="A1984" s="18"/>
      <c r="B1984"/>
      <c r="D1984"/>
      <c r="E1984"/>
      <c r="F1984"/>
    </row>
    <row r="1985" spans="1:6" x14ac:dyDescent="0.45">
      <c r="A1985" s="18"/>
      <c r="B1985"/>
      <c r="D1985"/>
      <c r="E1985"/>
      <c r="F1985"/>
    </row>
    <row r="1986" spans="1:6" x14ac:dyDescent="0.45">
      <c r="A1986" s="18"/>
      <c r="B1986"/>
      <c r="D1986"/>
      <c r="E1986"/>
      <c r="F1986"/>
    </row>
    <row r="1987" spans="1:6" x14ac:dyDescent="0.45">
      <c r="A1987" s="18"/>
      <c r="B1987"/>
      <c r="D1987"/>
      <c r="E1987"/>
      <c r="F1987"/>
    </row>
    <row r="1988" spans="1:6" x14ac:dyDescent="0.45">
      <c r="A1988" s="18"/>
      <c r="B1988"/>
      <c r="D1988"/>
      <c r="E1988"/>
      <c r="F1988"/>
    </row>
    <row r="1989" spans="1:6" x14ac:dyDescent="0.45">
      <c r="A1989" s="18"/>
      <c r="B1989"/>
      <c r="D1989"/>
      <c r="E1989"/>
      <c r="F1989"/>
    </row>
    <row r="1990" spans="1:6" x14ac:dyDescent="0.45">
      <c r="A1990" s="18"/>
      <c r="B1990"/>
      <c r="D1990"/>
      <c r="E1990"/>
      <c r="F1990"/>
    </row>
    <row r="1991" spans="1:6" x14ac:dyDescent="0.45">
      <c r="A1991" s="18"/>
      <c r="B1991"/>
      <c r="D1991"/>
      <c r="E1991"/>
      <c r="F1991"/>
    </row>
    <row r="1992" spans="1:6" x14ac:dyDescent="0.45">
      <c r="A1992" s="18"/>
      <c r="B1992"/>
      <c r="D1992"/>
      <c r="E1992"/>
      <c r="F1992"/>
    </row>
    <row r="1993" spans="1:6" x14ac:dyDescent="0.45">
      <c r="A1993" s="18"/>
      <c r="B1993"/>
      <c r="D1993"/>
      <c r="E1993"/>
      <c r="F1993"/>
    </row>
    <row r="1994" spans="1:6" x14ac:dyDescent="0.45">
      <c r="A1994" s="18"/>
      <c r="B1994"/>
      <c r="D1994"/>
      <c r="E1994"/>
      <c r="F1994"/>
    </row>
    <row r="1995" spans="1:6" x14ac:dyDescent="0.45">
      <c r="A1995" s="18"/>
      <c r="B1995"/>
      <c r="D1995"/>
      <c r="E1995"/>
      <c r="F1995"/>
    </row>
    <row r="1996" spans="1:6" x14ac:dyDescent="0.45">
      <c r="A1996" s="18"/>
      <c r="B1996"/>
      <c r="D1996"/>
      <c r="E1996"/>
      <c r="F1996"/>
    </row>
    <row r="1997" spans="1:6" x14ac:dyDescent="0.45">
      <c r="A1997" s="18"/>
      <c r="B1997"/>
      <c r="D1997"/>
      <c r="E1997"/>
      <c r="F1997"/>
    </row>
    <row r="1998" spans="1:6" x14ac:dyDescent="0.45">
      <c r="A1998" s="18"/>
      <c r="B1998"/>
      <c r="D1998"/>
      <c r="E1998"/>
      <c r="F1998"/>
    </row>
    <row r="1999" spans="1:6" x14ac:dyDescent="0.45">
      <c r="A1999" s="18"/>
      <c r="B1999"/>
      <c r="D1999"/>
      <c r="E1999"/>
      <c r="F1999"/>
    </row>
    <row r="2000" spans="1:6" x14ac:dyDescent="0.45">
      <c r="A2000" s="18"/>
      <c r="B2000"/>
      <c r="D2000"/>
      <c r="E2000"/>
      <c r="F2000"/>
    </row>
    <row r="2001" spans="1:6" x14ac:dyDescent="0.45">
      <c r="A2001" s="18"/>
      <c r="B2001"/>
      <c r="D2001"/>
      <c r="E2001"/>
      <c r="F2001"/>
    </row>
    <row r="2002" spans="1:6" x14ac:dyDescent="0.45">
      <c r="A2002" s="18"/>
      <c r="B2002"/>
      <c r="D2002"/>
      <c r="E2002"/>
      <c r="F2002"/>
    </row>
    <row r="2003" spans="1:6" x14ac:dyDescent="0.45">
      <c r="A2003" s="18"/>
      <c r="B2003"/>
      <c r="D2003"/>
      <c r="E2003"/>
      <c r="F2003"/>
    </row>
    <row r="2004" spans="1:6" x14ac:dyDescent="0.45">
      <c r="A2004" s="18"/>
      <c r="B2004"/>
      <c r="D2004"/>
      <c r="E2004"/>
      <c r="F2004"/>
    </row>
    <row r="2005" spans="1:6" x14ac:dyDescent="0.45">
      <c r="A2005" s="18"/>
      <c r="B2005"/>
      <c r="D2005"/>
      <c r="E2005"/>
      <c r="F2005"/>
    </row>
    <row r="2006" spans="1:6" x14ac:dyDescent="0.45">
      <c r="A2006" s="18"/>
      <c r="B2006"/>
      <c r="D2006"/>
      <c r="E2006"/>
      <c r="F2006"/>
    </row>
    <row r="2007" spans="1:6" x14ac:dyDescent="0.45">
      <c r="A2007" s="18"/>
      <c r="B2007"/>
      <c r="D2007"/>
      <c r="E2007"/>
      <c r="F2007"/>
    </row>
    <row r="2008" spans="1:6" x14ac:dyDescent="0.45">
      <c r="A2008" s="18"/>
      <c r="B2008"/>
      <c r="D2008"/>
      <c r="E2008"/>
      <c r="F2008"/>
    </row>
    <row r="2009" spans="1:6" x14ac:dyDescent="0.45">
      <c r="A2009" s="18"/>
      <c r="B2009"/>
      <c r="D2009"/>
      <c r="E2009"/>
      <c r="F2009"/>
    </row>
    <row r="2010" spans="1:6" x14ac:dyDescent="0.45">
      <c r="A2010" s="18"/>
      <c r="B2010"/>
      <c r="D2010"/>
      <c r="E2010"/>
      <c r="F2010"/>
    </row>
    <row r="2011" spans="1:6" x14ac:dyDescent="0.45">
      <c r="A2011" s="18"/>
      <c r="B2011"/>
      <c r="D2011"/>
      <c r="E2011"/>
      <c r="F2011"/>
    </row>
    <row r="2012" spans="1:6" x14ac:dyDescent="0.45">
      <c r="A2012" s="18"/>
      <c r="B2012"/>
      <c r="D2012"/>
      <c r="E2012"/>
      <c r="F2012"/>
    </row>
    <row r="2013" spans="1:6" x14ac:dyDescent="0.45">
      <c r="A2013" s="18"/>
      <c r="B2013"/>
      <c r="D2013"/>
      <c r="E2013"/>
      <c r="F2013"/>
    </row>
    <row r="2014" spans="1:6" x14ac:dyDescent="0.45">
      <c r="A2014" s="18"/>
      <c r="B2014"/>
      <c r="D2014"/>
      <c r="E2014"/>
      <c r="F2014"/>
    </row>
    <row r="2015" spans="1:6" x14ac:dyDescent="0.45">
      <c r="A2015" s="18"/>
      <c r="B2015"/>
      <c r="D2015"/>
      <c r="E2015"/>
      <c r="F2015"/>
    </row>
    <row r="2016" spans="1:6" x14ac:dyDescent="0.45">
      <c r="A2016" s="18"/>
      <c r="B2016"/>
      <c r="D2016"/>
      <c r="E2016"/>
      <c r="F2016"/>
    </row>
    <row r="2017" spans="1:6" x14ac:dyDescent="0.45">
      <c r="A2017" s="18"/>
      <c r="B2017"/>
      <c r="D2017"/>
      <c r="E2017"/>
      <c r="F2017"/>
    </row>
    <row r="2018" spans="1:6" x14ac:dyDescent="0.45">
      <c r="A2018" s="18"/>
      <c r="B2018"/>
      <c r="D2018"/>
      <c r="E2018"/>
      <c r="F2018"/>
    </row>
    <row r="2019" spans="1:6" x14ac:dyDescent="0.45">
      <c r="A2019" s="18"/>
      <c r="B2019"/>
      <c r="D2019"/>
      <c r="E2019"/>
      <c r="F2019"/>
    </row>
    <row r="2020" spans="1:6" x14ac:dyDescent="0.45">
      <c r="A2020" s="18"/>
      <c r="B2020"/>
      <c r="D2020"/>
      <c r="E2020"/>
      <c r="F2020"/>
    </row>
    <row r="2021" spans="1:6" x14ac:dyDescent="0.45">
      <c r="A2021" s="18"/>
      <c r="B2021"/>
      <c r="D2021"/>
      <c r="E2021"/>
      <c r="F2021"/>
    </row>
    <row r="2022" spans="1:6" x14ac:dyDescent="0.45">
      <c r="A2022" s="18"/>
      <c r="B2022"/>
      <c r="D2022"/>
      <c r="E2022"/>
      <c r="F2022"/>
    </row>
    <row r="2023" spans="1:6" x14ac:dyDescent="0.45">
      <c r="A2023" s="18"/>
      <c r="B2023"/>
      <c r="D2023"/>
      <c r="E2023"/>
      <c r="F2023"/>
    </row>
    <row r="2024" spans="1:6" x14ac:dyDescent="0.45">
      <c r="A2024" s="18"/>
      <c r="B2024"/>
      <c r="D2024"/>
      <c r="E2024"/>
      <c r="F2024"/>
    </row>
    <row r="2025" spans="1:6" x14ac:dyDescent="0.45">
      <c r="A2025" s="18"/>
      <c r="B2025"/>
      <c r="D2025"/>
      <c r="E2025"/>
      <c r="F2025"/>
    </row>
    <row r="2026" spans="1:6" x14ac:dyDescent="0.45">
      <c r="A2026" s="18"/>
      <c r="B2026"/>
      <c r="D2026"/>
      <c r="E2026"/>
      <c r="F2026"/>
    </row>
    <row r="2027" spans="1:6" x14ac:dyDescent="0.45">
      <c r="A2027" s="18"/>
      <c r="B2027"/>
      <c r="D2027"/>
      <c r="E2027"/>
      <c r="F2027"/>
    </row>
    <row r="2028" spans="1:6" x14ac:dyDescent="0.45">
      <c r="A2028" s="18"/>
      <c r="B2028"/>
      <c r="D2028"/>
      <c r="E2028"/>
      <c r="F2028"/>
    </row>
    <row r="2029" spans="1:6" x14ac:dyDescent="0.45">
      <c r="A2029" s="18"/>
      <c r="B2029"/>
      <c r="D2029"/>
      <c r="E2029"/>
      <c r="F2029"/>
    </row>
    <row r="2030" spans="1:6" x14ac:dyDescent="0.45">
      <c r="A2030" s="18"/>
      <c r="B2030"/>
      <c r="D2030"/>
      <c r="E2030"/>
      <c r="F2030"/>
    </row>
    <row r="2031" spans="1:6" x14ac:dyDescent="0.45">
      <c r="A2031" s="18"/>
      <c r="B2031"/>
      <c r="D2031"/>
      <c r="E2031"/>
      <c r="F2031"/>
    </row>
    <row r="2032" spans="1:6" x14ac:dyDescent="0.45">
      <c r="A2032" s="18"/>
      <c r="B2032"/>
      <c r="D2032"/>
      <c r="E2032"/>
      <c r="F2032"/>
    </row>
    <row r="2033" spans="1:6" x14ac:dyDescent="0.45">
      <c r="A2033" s="18"/>
      <c r="B2033"/>
      <c r="D2033"/>
      <c r="E2033"/>
      <c r="F2033"/>
    </row>
    <row r="2034" spans="1:6" x14ac:dyDescent="0.45">
      <c r="A2034" s="18"/>
      <c r="B2034"/>
      <c r="D2034"/>
      <c r="E2034"/>
      <c r="F2034"/>
    </row>
    <row r="2035" spans="1:6" x14ac:dyDescent="0.45">
      <c r="A2035" s="18"/>
      <c r="B2035"/>
      <c r="D2035"/>
      <c r="E2035"/>
      <c r="F2035"/>
    </row>
    <row r="2036" spans="1:6" x14ac:dyDescent="0.45">
      <c r="A2036" s="18"/>
      <c r="B2036"/>
      <c r="D2036"/>
      <c r="E2036"/>
      <c r="F2036"/>
    </row>
    <row r="2037" spans="1:6" x14ac:dyDescent="0.45">
      <c r="A2037" s="18"/>
      <c r="B2037"/>
      <c r="D2037"/>
      <c r="E2037"/>
      <c r="F2037"/>
    </row>
    <row r="2038" spans="1:6" x14ac:dyDescent="0.45">
      <c r="A2038" s="18"/>
      <c r="B2038"/>
      <c r="D2038"/>
      <c r="E2038"/>
      <c r="F2038"/>
    </row>
    <row r="2039" spans="1:6" x14ac:dyDescent="0.45">
      <c r="A2039" s="18"/>
      <c r="B2039"/>
      <c r="D2039"/>
      <c r="E2039"/>
      <c r="F2039"/>
    </row>
    <row r="2040" spans="1:6" x14ac:dyDescent="0.45">
      <c r="A2040" s="18"/>
      <c r="B2040"/>
      <c r="D2040"/>
      <c r="E2040"/>
      <c r="F2040"/>
    </row>
    <row r="2041" spans="1:6" x14ac:dyDescent="0.45">
      <c r="A2041" s="18"/>
      <c r="B2041"/>
      <c r="D2041"/>
      <c r="E2041"/>
      <c r="F2041"/>
    </row>
    <row r="2042" spans="1:6" x14ac:dyDescent="0.45">
      <c r="A2042" s="18"/>
      <c r="B2042"/>
      <c r="D2042"/>
      <c r="E2042"/>
      <c r="F2042"/>
    </row>
    <row r="2043" spans="1:6" x14ac:dyDescent="0.45">
      <c r="A2043" s="18"/>
      <c r="B2043"/>
      <c r="D2043"/>
      <c r="E2043"/>
      <c r="F2043"/>
    </row>
    <row r="2044" spans="1:6" x14ac:dyDescent="0.45">
      <c r="A2044" s="18"/>
      <c r="B2044"/>
      <c r="D2044"/>
      <c r="E2044"/>
      <c r="F2044"/>
    </row>
    <row r="2045" spans="1:6" x14ac:dyDescent="0.45">
      <c r="A2045" s="18"/>
      <c r="B2045"/>
      <c r="D2045"/>
      <c r="E2045"/>
      <c r="F2045"/>
    </row>
    <row r="2046" spans="1:6" x14ac:dyDescent="0.45">
      <c r="A2046" s="18"/>
      <c r="B2046"/>
      <c r="D2046"/>
      <c r="E2046"/>
      <c r="F2046"/>
    </row>
    <row r="2047" spans="1:6" x14ac:dyDescent="0.45">
      <c r="A2047" s="18"/>
      <c r="B2047"/>
      <c r="D2047"/>
      <c r="E2047"/>
      <c r="F2047"/>
    </row>
    <row r="2048" spans="1:6" x14ac:dyDescent="0.45">
      <c r="A2048" s="18"/>
      <c r="B2048"/>
      <c r="D2048"/>
      <c r="E2048"/>
      <c r="F2048"/>
    </row>
    <row r="2049" spans="1:6" x14ac:dyDescent="0.45">
      <c r="A2049" s="18"/>
      <c r="B2049"/>
      <c r="D2049"/>
      <c r="E2049"/>
      <c r="F2049"/>
    </row>
    <row r="2050" spans="1:6" x14ac:dyDescent="0.45">
      <c r="A2050" s="18"/>
      <c r="B2050"/>
      <c r="D2050"/>
      <c r="E2050"/>
      <c r="F2050"/>
    </row>
    <row r="2051" spans="1:6" x14ac:dyDescent="0.45">
      <c r="A2051" s="18"/>
      <c r="B2051"/>
      <c r="D2051"/>
      <c r="E2051"/>
      <c r="F2051"/>
    </row>
    <row r="2052" spans="1:6" x14ac:dyDescent="0.45">
      <c r="A2052" s="18"/>
      <c r="B2052"/>
      <c r="D2052"/>
      <c r="E2052"/>
      <c r="F2052"/>
    </row>
    <row r="2053" spans="1:6" x14ac:dyDescent="0.45">
      <c r="A2053" s="18"/>
      <c r="B2053"/>
      <c r="D2053"/>
      <c r="E2053"/>
      <c r="F2053"/>
    </row>
    <row r="2054" spans="1:6" x14ac:dyDescent="0.45">
      <c r="A2054" s="18"/>
      <c r="B2054"/>
      <c r="D2054"/>
      <c r="E2054"/>
      <c r="F2054"/>
    </row>
    <row r="2055" spans="1:6" x14ac:dyDescent="0.45">
      <c r="A2055" s="18"/>
      <c r="B2055"/>
      <c r="D2055"/>
      <c r="E2055"/>
      <c r="F2055"/>
    </row>
    <row r="2056" spans="1:6" x14ac:dyDescent="0.45">
      <c r="A2056" s="18"/>
      <c r="B2056"/>
      <c r="D2056"/>
      <c r="E2056"/>
      <c r="F2056"/>
    </row>
    <row r="2057" spans="1:6" x14ac:dyDescent="0.45">
      <c r="A2057" s="18"/>
      <c r="B2057"/>
      <c r="D2057"/>
      <c r="E2057"/>
      <c r="F2057"/>
    </row>
    <row r="2058" spans="1:6" x14ac:dyDescent="0.45">
      <c r="A2058" s="18"/>
      <c r="B2058"/>
      <c r="D2058"/>
      <c r="E2058"/>
      <c r="F2058"/>
    </row>
    <row r="2059" spans="1:6" x14ac:dyDescent="0.45">
      <c r="A2059" s="18"/>
      <c r="B2059"/>
      <c r="D2059"/>
      <c r="E2059"/>
      <c r="F2059"/>
    </row>
    <row r="2060" spans="1:6" x14ac:dyDescent="0.45">
      <c r="A2060" s="18"/>
      <c r="B2060"/>
      <c r="D2060"/>
      <c r="E2060"/>
      <c r="F2060"/>
    </row>
    <row r="2061" spans="1:6" x14ac:dyDescent="0.45">
      <c r="A2061" s="18"/>
      <c r="B2061"/>
      <c r="D2061"/>
      <c r="E2061"/>
      <c r="F2061"/>
    </row>
    <row r="2062" spans="1:6" x14ac:dyDescent="0.45">
      <c r="A2062" s="18"/>
      <c r="B2062"/>
      <c r="D2062"/>
      <c r="E2062"/>
      <c r="F2062"/>
    </row>
    <row r="2063" spans="1:6" x14ac:dyDescent="0.45">
      <c r="A2063" s="18"/>
      <c r="B2063"/>
      <c r="D2063"/>
      <c r="E2063"/>
      <c r="F2063"/>
    </row>
    <row r="2064" spans="1:6" x14ac:dyDescent="0.45">
      <c r="A2064" s="18"/>
      <c r="B2064"/>
      <c r="D2064"/>
      <c r="E2064"/>
      <c r="F2064"/>
    </row>
    <row r="2065" spans="1:6" x14ac:dyDescent="0.45">
      <c r="A2065" s="18"/>
      <c r="B2065"/>
      <c r="D2065"/>
      <c r="E2065"/>
      <c r="F2065"/>
    </row>
    <row r="2066" spans="1:6" x14ac:dyDescent="0.45">
      <c r="A2066" s="18"/>
      <c r="B2066"/>
      <c r="D2066"/>
      <c r="E2066"/>
      <c r="F2066"/>
    </row>
    <row r="2067" spans="1:6" x14ac:dyDescent="0.45">
      <c r="A2067" s="18"/>
      <c r="B2067"/>
      <c r="D2067"/>
      <c r="E2067"/>
      <c r="F2067"/>
    </row>
    <row r="2068" spans="1:6" x14ac:dyDescent="0.45">
      <c r="A2068" s="18"/>
      <c r="B2068"/>
      <c r="D2068"/>
      <c r="E2068"/>
      <c r="F2068"/>
    </row>
    <row r="2069" spans="1:6" x14ac:dyDescent="0.45">
      <c r="A2069" s="18"/>
      <c r="B2069"/>
      <c r="D2069"/>
      <c r="E2069"/>
      <c r="F2069"/>
    </row>
    <row r="2070" spans="1:6" x14ac:dyDescent="0.45">
      <c r="A2070" s="18"/>
      <c r="B2070"/>
      <c r="D2070"/>
      <c r="E2070"/>
      <c r="F2070"/>
    </row>
    <row r="2071" spans="1:6" x14ac:dyDescent="0.45">
      <c r="A2071" s="18"/>
      <c r="B2071"/>
      <c r="D2071"/>
      <c r="E2071"/>
      <c r="F2071"/>
    </row>
    <row r="2072" spans="1:6" x14ac:dyDescent="0.45">
      <c r="A2072" s="18"/>
      <c r="B2072"/>
      <c r="D2072"/>
      <c r="E2072"/>
      <c r="F2072"/>
    </row>
    <row r="2073" spans="1:6" x14ac:dyDescent="0.45">
      <c r="A2073" s="18"/>
      <c r="B2073"/>
      <c r="D2073"/>
      <c r="E2073"/>
      <c r="F2073"/>
    </row>
    <row r="2074" spans="1:6" x14ac:dyDescent="0.45">
      <c r="A2074" s="18"/>
      <c r="B2074"/>
      <c r="D2074"/>
      <c r="E2074"/>
      <c r="F2074"/>
    </row>
    <row r="2075" spans="1:6" x14ac:dyDescent="0.45">
      <c r="A2075" s="18"/>
      <c r="B2075"/>
      <c r="D2075"/>
      <c r="E2075"/>
      <c r="F2075"/>
    </row>
    <row r="2076" spans="1:6" x14ac:dyDescent="0.45">
      <c r="A2076" s="18"/>
      <c r="B2076"/>
      <c r="D2076"/>
      <c r="E2076"/>
      <c r="F2076"/>
    </row>
    <row r="2077" spans="1:6" x14ac:dyDescent="0.45">
      <c r="A2077" s="18"/>
      <c r="B2077"/>
      <c r="D2077"/>
      <c r="E2077"/>
      <c r="F2077"/>
    </row>
    <row r="2078" spans="1:6" x14ac:dyDescent="0.45">
      <c r="A2078" s="18"/>
      <c r="B2078"/>
      <c r="D2078"/>
      <c r="E2078"/>
      <c r="F2078"/>
    </row>
    <row r="2079" spans="1:6" x14ac:dyDescent="0.45">
      <c r="A2079" s="18"/>
      <c r="B2079"/>
      <c r="D2079"/>
      <c r="E2079"/>
      <c r="F2079"/>
    </row>
    <row r="2080" spans="1:6" x14ac:dyDescent="0.45">
      <c r="A2080" s="18"/>
      <c r="B2080"/>
      <c r="D2080"/>
      <c r="E2080"/>
      <c r="F2080"/>
    </row>
    <row r="2081" spans="1:6" x14ac:dyDescent="0.45">
      <c r="A2081" s="18"/>
      <c r="B2081"/>
      <c r="D2081"/>
      <c r="E2081"/>
      <c r="F2081"/>
    </row>
    <row r="2082" spans="1:6" x14ac:dyDescent="0.45">
      <c r="A2082" s="18"/>
      <c r="B2082"/>
      <c r="D2082"/>
      <c r="E2082"/>
      <c r="F2082"/>
    </row>
    <row r="2083" spans="1:6" x14ac:dyDescent="0.45">
      <c r="A2083" s="18"/>
      <c r="B2083"/>
      <c r="D2083"/>
      <c r="E2083"/>
      <c r="F2083"/>
    </row>
  </sheetData>
  <sortState ref="A2:E677">
    <sortCondition ref="A2:A677"/>
  </sortState>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入力例</vt:lpstr>
      <vt:lpstr>注文書シート1</vt:lpstr>
      <vt:lpstr>注文書シート2</vt:lpstr>
      <vt:lpstr>注文書シート3</vt:lpstr>
      <vt:lpstr>商品リスト2023.12.22</vt:lpstr>
      <vt:lpstr>注文書シート1!Print_Area</vt:lpstr>
      <vt:lpstr>注文書シート2!Print_Area</vt:lpstr>
      <vt:lpstr>注文書シート3!Print_Area</vt:lpstr>
      <vt:lpstr>入力例!Print_Area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toso3</dc:creator>
  <cp:lastModifiedBy>Atsushi Saikan</cp:lastModifiedBy>
  <cp:lastPrinted>2023-12-25T05:32:06Z</cp:lastPrinted>
  <dcterms:created xsi:type="dcterms:W3CDTF">2021-10-18T06:54:37Z</dcterms:created>
  <dcterms:modified xsi:type="dcterms:W3CDTF">2023-12-25T07:14:24Z</dcterms:modified>
</cp:coreProperties>
</file>